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CONTABILIDAD 2021\ESTADOS FINANCIEROS 2DO TRIM2021\"/>
    </mc:Choice>
  </mc:AlternateContent>
  <bookViews>
    <workbookView xWindow="0" yWindow="0" windowWidth="20460" windowHeight="5955"/>
  </bookViews>
  <sheets>
    <sheet name="ECSF" sheetId="1" r:id="rId1"/>
  </sheets>
  <definedNames>
    <definedName name="_xlnm.Print_Area" localSheetId="0">ECSF!$A$1:$F$61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6" i="1" l="1"/>
  <c r="D56" i="1"/>
  <c r="E49" i="1"/>
  <c r="D49" i="1"/>
  <c r="E44" i="1"/>
  <c r="D44" i="1"/>
  <c r="E35" i="1"/>
  <c r="D35" i="1"/>
  <c r="E25" i="1"/>
  <c r="D25" i="1"/>
  <c r="E24" i="1"/>
  <c r="D24" i="1"/>
  <c r="E13" i="1"/>
  <c r="D13" i="1"/>
  <c r="E4" i="1"/>
  <c r="E3" i="1" s="1"/>
  <c r="D4" i="1"/>
  <c r="D3" i="1" s="1"/>
  <c r="D43" i="1" l="1"/>
  <c r="D61" i="1" s="1"/>
  <c r="E43" i="1"/>
</calcChain>
</file>

<file path=xl/sharedStrings.xml><?xml version="1.0" encoding="utf-8"?>
<sst xmlns="http://schemas.openxmlformats.org/spreadsheetml/2006/main" count="54" uniqueCount="54">
  <si>
    <t>SISTEMA AVANZADO DE BACHILLERATO Y EDUCACIÓN SUPERIOS EN EL ESTADO DE GUANAJUATO
Estado de Cambios en Situaciòn Financiera
Del 01 de Enero al 30 de Junio del 2021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</si>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</sst>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u/>
      <sz val="8"/>
      <name val="Arial"/>
      <family val="2"/>
    </font>
    <font>
      <sz val="10"/>
      <color theme="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4" borderId="0" xfId="0" applyFill="1"/>
    <xf numFmtId="0" fontId="0" fillId="3" borderId="2" xfId="0" applyFill="1" applyBorder="1"/>
    <xf numFmtId="0" fontId="2" fillId="3" borderId="3" xfId="1" applyFont="1" applyFill="1" applyBorder="1" applyAlignment="1" applyProtection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horizontal="center" vertical="center"/>
    </xf>
    <xf numFmtId="0" fontId="2" fillId="3" borderId="0" xfId="1" applyFont="1" applyFill="1" applyBorder="1" applyAlignment="1">
      <alignment vertical="top" wrapText="1"/>
    </xf>
    <xf numFmtId="165" fontId="2" fillId="3" borderId="0" xfId="2" applyNumberFormat="1" applyFont="1" applyFill="1" applyBorder="1" applyAlignment="1" applyProtection="1">
      <alignment vertical="top" wrapText="1"/>
      <protection locked="0"/>
    </xf>
    <xf numFmtId="165" fontId="2" fillId="3" borderId="1" xfId="2" applyNumberFormat="1" applyFont="1" applyFill="1" applyBorder="1" applyAlignment="1" applyProtection="1">
      <alignment vertical="top" wrapText="1"/>
      <protection locked="0"/>
    </xf>
    <xf numFmtId="165" fontId="2" fillId="4" borderId="0" xfId="2" applyNumberFormat="1" applyFont="1" applyFill="1" applyBorder="1" applyAlignment="1" applyProtection="1">
      <alignment vertical="top" wrapText="1"/>
      <protection locked="0"/>
    </xf>
    <xf numFmtId="165" fontId="0" fillId="3" borderId="0" xfId="0" applyNumberFormat="1" applyFill="1"/>
    <xf numFmtId="0" fontId="4" fillId="3" borderId="0" xfId="1" applyFont="1" applyFill="1" applyBorder="1" applyAlignment="1">
      <alignment vertical="top" wrapText="1"/>
    </xf>
    <xf numFmtId="0" fontId="5" fillId="3" borderId="0" xfId="1" applyFont="1" applyFill="1" applyBorder="1" applyAlignment="1">
      <alignment horizontal="left" vertical="top" wrapText="1"/>
    </xf>
    <xf numFmtId="165" fontId="5" fillId="3" borderId="0" xfId="2" applyNumberFormat="1" applyFont="1" applyFill="1" applyBorder="1" applyAlignment="1" applyProtection="1">
      <alignment vertical="top" wrapText="1"/>
      <protection locked="0"/>
    </xf>
    <xf numFmtId="165" fontId="5" fillId="3" borderId="1" xfId="2" applyNumberFormat="1" applyFont="1" applyFill="1" applyBorder="1" applyAlignment="1" applyProtection="1">
      <alignment vertical="top" wrapText="1"/>
      <protection locked="0"/>
    </xf>
    <xf numFmtId="165" fontId="5" fillId="4" borderId="0" xfId="2" applyNumberFormat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>
      <alignment vertical="top" wrapText="1"/>
    </xf>
    <xf numFmtId="165" fontId="6" fillId="3" borderId="0" xfId="2" applyNumberFormat="1" applyFont="1" applyFill="1" applyBorder="1" applyAlignment="1" applyProtection="1">
      <alignment vertical="top" wrapText="1"/>
      <protection locked="0"/>
    </xf>
    <xf numFmtId="165" fontId="6" fillId="3" borderId="1" xfId="2" applyNumberFormat="1" applyFont="1" applyFill="1" applyBorder="1" applyAlignment="1" applyProtection="1">
      <alignment vertical="top" wrapText="1"/>
      <protection locked="0"/>
    </xf>
    <xf numFmtId="165" fontId="7" fillId="3" borderId="0" xfId="2" applyNumberFormat="1" applyFont="1" applyFill="1" applyBorder="1" applyAlignment="1" applyProtection="1">
      <alignment vertical="top" wrapText="1"/>
      <protection locked="0"/>
    </xf>
    <xf numFmtId="0" fontId="0" fillId="3" borderId="5" xfId="0" applyFill="1" applyBorder="1"/>
    <xf numFmtId="0" fontId="5" fillId="3" borderId="6" xfId="1" applyFont="1" applyFill="1" applyBorder="1" applyAlignment="1">
      <alignment horizontal="left" vertical="top" wrapText="1"/>
    </xf>
    <xf numFmtId="165" fontId="5" fillId="3" borderId="6" xfId="2" applyNumberFormat="1" applyFont="1" applyFill="1" applyBorder="1" applyAlignment="1" applyProtection="1">
      <alignment vertical="top" wrapText="1"/>
      <protection locked="0"/>
    </xf>
    <xf numFmtId="165" fontId="5" fillId="3" borderId="7" xfId="2" applyNumberFormat="1" applyFont="1" applyFill="1" applyBorder="1" applyAlignment="1" applyProtection="1">
      <alignment vertical="top" wrapText="1"/>
      <protection locked="0"/>
    </xf>
    <xf numFmtId="0" fontId="5" fillId="3" borderId="0" xfId="0" applyFont="1" applyFill="1" applyBorder="1" applyAlignment="1">
      <alignment vertical="top"/>
    </xf>
    <xf numFmtId="165" fontId="8" fillId="3" borderId="0" xfId="0" applyNumberFormat="1" applyFont="1" applyFill="1" applyBorder="1" applyAlignment="1"/>
    <xf numFmtId="0" fontId="9" fillId="3" borderId="0" xfId="0" applyFont="1" applyFill="1" applyBorder="1" applyAlignment="1"/>
    <xf numFmtId="165" fontId="10" fillId="3" borderId="0" xfId="0" applyNumberFormat="1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</cellXfs>
  <cellStyles count="3">
    <cellStyle name="Millares 2 16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T82"/>
  <sheetViews>
    <sheetView tabSelected="1" view="pageBreakPreview" topLeftCell="A42" zoomScale="78" zoomScaleNormal="100" zoomScaleSheetLayoutView="78" workbookViewId="0">
      <selection activeCell="C48" sqref="C48"/>
    </sheetView>
  </sheetViews>
  <sheetFormatPr baseColWidth="10" defaultRowHeight="15" x14ac:dyDescent="0.25"/>
  <cols>
    <col min="1" max="1" width="14.85546875" customWidth="1"/>
    <col min="2" max="2" width="5.5703125" style="4" customWidth="1"/>
    <col min="3" max="3" width="69.5703125" customWidth="1"/>
    <col min="4" max="4" width="33" customWidth="1"/>
    <col min="5" max="5" width="41.42578125" customWidth="1"/>
    <col min="6" max="6" width="17.85546875" customWidth="1"/>
    <col min="7" max="7" width="19" customWidth="1"/>
  </cols>
  <sheetData>
    <row r="1" spans="1:20" ht="54.75" customHeight="1" x14ac:dyDescent="0.25">
      <c r="B1" s="1" t="s">
        <v>0</v>
      </c>
      <c r="C1" s="1"/>
      <c r="D1" s="1"/>
      <c r="E1" s="2"/>
      <c r="F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x14ac:dyDescent="0.25">
      <c r="A2" s="5"/>
      <c r="B2" s="6"/>
      <c r="C2" s="7"/>
      <c r="D2" s="8" t="s">
        <v>1</v>
      </c>
      <c r="E2" s="9" t="s">
        <v>2</v>
      </c>
      <c r="F2" s="1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x14ac:dyDescent="0.25">
      <c r="A3" s="5"/>
      <c r="B3" s="6"/>
      <c r="C3" s="11" t="s">
        <v>3</v>
      </c>
      <c r="D3" s="12">
        <f>D4+D13</f>
        <v>1463931.98</v>
      </c>
      <c r="E3" s="13">
        <f>E4+E13</f>
        <v>21511313.209999997</v>
      </c>
      <c r="F3" s="14"/>
      <c r="G3" s="15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x14ac:dyDescent="0.25">
      <c r="A4" s="5"/>
      <c r="B4" s="6"/>
      <c r="C4" s="16" t="s">
        <v>4</v>
      </c>
      <c r="D4" s="12">
        <f>SUM(D5:D11)</f>
        <v>127593.33</v>
      </c>
      <c r="E4" s="13">
        <f>SUM(E5:E11)</f>
        <v>19982992.489999998</v>
      </c>
      <c r="F4" s="14"/>
      <c r="G4" s="15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x14ac:dyDescent="0.25">
      <c r="A5" s="5"/>
      <c r="B5" s="6"/>
      <c r="C5" s="17" t="s">
        <v>5</v>
      </c>
      <c r="D5" s="18">
        <v>0</v>
      </c>
      <c r="E5" s="19">
        <v>18533813.93</v>
      </c>
      <c r="F5" s="2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25">
      <c r="A6" s="5"/>
      <c r="B6" s="6"/>
      <c r="C6" s="17" t="s">
        <v>6</v>
      </c>
      <c r="D6" s="18">
        <v>0</v>
      </c>
      <c r="E6" s="19">
        <v>1449178.56</v>
      </c>
      <c r="F6" s="2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25">
      <c r="A7" s="5"/>
      <c r="B7" s="6"/>
      <c r="C7" s="17" t="s">
        <v>7</v>
      </c>
      <c r="D7" s="18">
        <v>66976.33</v>
      </c>
      <c r="E7" s="19">
        <v>0</v>
      </c>
      <c r="F7" s="2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25">
      <c r="A8" s="5"/>
      <c r="B8" s="6"/>
      <c r="C8" s="17" t="s">
        <v>8</v>
      </c>
      <c r="D8" s="18">
        <v>0</v>
      </c>
      <c r="E8" s="19">
        <v>0</v>
      </c>
      <c r="F8" s="20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25">
      <c r="A9" s="5"/>
      <c r="B9" s="6"/>
      <c r="C9" s="17" t="s">
        <v>9</v>
      </c>
      <c r="D9" s="18">
        <v>0</v>
      </c>
      <c r="E9" s="19">
        <v>0</v>
      </c>
      <c r="F9" s="1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3.5" customHeight="1" x14ac:dyDescent="0.25">
      <c r="A10" s="5"/>
      <c r="B10" s="6"/>
      <c r="C10" s="17" t="s">
        <v>10</v>
      </c>
      <c r="D10" s="18">
        <v>53617</v>
      </c>
      <c r="E10" s="19">
        <v>0</v>
      </c>
      <c r="F10" s="1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25">
      <c r="A11" s="5"/>
      <c r="B11" s="6"/>
      <c r="C11" s="17" t="s">
        <v>11</v>
      </c>
      <c r="D11" s="18">
        <v>7000</v>
      </c>
      <c r="E11" s="19">
        <v>0</v>
      </c>
      <c r="F11" s="1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x14ac:dyDescent="0.25">
      <c r="A12" s="5"/>
      <c r="B12" s="6"/>
      <c r="C12" s="17"/>
      <c r="D12" s="18"/>
      <c r="E12" s="19"/>
      <c r="F12" s="1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25">
      <c r="A13" s="5"/>
      <c r="B13" s="6"/>
      <c r="C13" s="16" t="s">
        <v>12</v>
      </c>
      <c r="D13" s="12">
        <f>SUM(D14:D22)</f>
        <v>1336338.6499999999</v>
      </c>
      <c r="E13" s="13">
        <f>SUM(E14:E22)</f>
        <v>1528320.72</v>
      </c>
      <c r="F13" s="12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25">
      <c r="A14" s="5"/>
      <c r="B14" s="6"/>
      <c r="C14" s="17" t="s">
        <v>13</v>
      </c>
      <c r="D14" s="18">
        <v>0</v>
      </c>
      <c r="E14" s="19">
        <v>0</v>
      </c>
      <c r="F14" s="1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25">
      <c r="A15" s="5"/>
      <c r="B15" s="6"/>
      <c r="C15" s="17" t="s">
        <v>14</v>
      </c>
      <c r="D15" s="18">
        <v>0</v>
      </c>
      <c r="E15" s="19">
        <v>0</v>
      </c>
      <c r="F15" s="1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25">
      <c r="A16" s="5"/>
      <c r="B16" s="6"/>
      <c r="C16" s="17" t="s">
        <v>15</v>
      </c>
      <c r="D16" s="18">
        <v>1336338.6499999999</v>
      </c>
      <c r="E16" s="19">
        <v>0</v>
      </c>
      <c r="F16" s="1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x14ac:dyDescent="0.25">
      <c r="A17" s="5"/>
      <c r="B17" s="6"/>
      <c r="C17" s="17" t="s">
        <v>16</v>
      </c>
      <c r="D17" s="18">
        <v>0</v>
      </c>
      <c r="E17" s="19">
        <v>1525058.72</v>
      </c>
      <c r="F17" s="1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x14ac:dyDescent="0.25">
      <c r="A18" s="5"/>
      <c r="B18" s="6"/>
      <c r="C18" s="17" t="s">
        <v>17</v>
      </c>
      <c r="D18" s="18">
        <v>0</v>
      </c>
      <c r="E18" s="19">
        <v>0</v>
      </c>
      <c r="F18" s="1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25">
      <c r="A19" s="5"/>
      <c r="B19" s="6"/>
      <c r="C19" s="17" t="s">
        <v>18</v>
      </c>
      <c r="D19" s="18">
        <v>0</v>
      </c>
      <c r="E19" s="19">
        <v>3262</v>
      </c>
      <c r="F19" s="1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25">
      <c r="A20" s="5"/>
      <c r="B20" s="6"/>
      <c r="C20" s="17" t="s">
        <v>19</v>
      </c>
      <c r="D20" s="18">
        <v>0</v>
      </c>
      <c r="E20" s="19">
        <v>0</v>
      </c>
      <c r="F20" s="1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x14ac:dyDescent="0.25">
      <c r="A21" s="5"/>
      <c r="B21" s="6"/>
      <c r="C21" s="17" t="s">
        <v>20</v>
      </c>
      <c r="D21" s="18">
        <v>0</v>
      </c>
      <c r="E21" s="19">
        <v>0</v>
      </c>
      <c r="F21" s="1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25">
      <c r="A22" s="5"/>
      <c r="B22" s="6"/>
      <c r="C22" s="17" t="s">
        <v>21</v>
      </c>
      <c r="D22" s="18">
        <v>0</v>
      </c>
      <c r="E22" s="19">
        <v>0</v>
      </c>
      <c r="F22" s="1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x14ac:dyDescent="0.25">
      <c r="A23" s="5"/>
      <c r="B23" s="6"/>
      <c r="C23" s="21"/>
      <c r="D23" s="22"/>
      <c r="E23" s="23"/>
      <c r="F23" s="22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x14ac:dyDescent="0.25">
      <c r="A24" s="5"/>
      <c r="B24" s="6"/>
      <c r="C24" s="11" t="s">
        <v>22</v>
      </c>
      <c r="D24" s="12">
        <f>D25</f>
        <v>6306919.6699999999</v>
      </c>
      <c r="E24" s="13">
        <f>E25</f>
        <v>5000</v>
      </c>
      <c r="F24" s="12"/>
      <c r="G24" s="15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x14ac:dyDescent="0.25">
      <c r="A25" s="5"/>
      <c r="B25" s="6"/>
      <c r="C25" s="16" t="s">
        <v>23</v>
      </c>
      <c r="D25" s="12">
        <f>SUM(D26:D33)</f>
        <v>6306919.6699999999</v>
      </c>
      <c r="E25" s="13">
        <f>SUM(E26:E33)</f>
        <v>5000</v>
      </c>
      <c r="F25" s="12"/>
      <c r="G25" s="1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x14ac:dyDescent="0.25">
      <c r="A26" s="5"/>
      <c r="B26" s="6"/>
      <c r="C26" s="17" t="s">
        <v>24</v>
      </c>
      <c r="D26" s="18">
        <v>6306919.6699999999</v>
      </c>
      <c r="E26" s="19">
        <v>0</v>
      </c>
      <c r="F26" s="1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25">
      <c r="A27" s="5"/>
      <c r="B27" s="6"/>
      <c r="C27" s="17" t="s">
        <v>25</v>
      </c>
      <c r="D27" s="18">
        <v>0</v>
      </c>
      <c r="E27" s="19">
        <v>0</v>
      </c>
      <c r="F27" s="1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5"/>
      <c r="B28" s="6"/>
      <c r="C28" s="17" t="s">
        <v>26</v>
      </c>
      <c r="D28" s="18">
        <v>0</v>
      </c>
      <c r="E28" s="19">
        <v>0</v>
      </c>
      <c r="F28" s="18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x14ac:dyDescent="0.25">
      <c r="A29" s="5"/>
      <c r="B29" s="6"/>
      <c r="C29" s="17" t="s">
        <v>27</v>
      </c>
      <c r="D29" s="18">
        <v>0</v>
      </c>
      <c r="E29" s="19">
        <v>0</v>
      </c>
      <c r="F29" s="18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5"/>
      <c r="B30" s="6"/>
      <c r="C30" s="17" t="s">
        <v>28</v>
      </c>
      <c r="D30" s="18">
        <v>0</v>
      </c>
      <c r="E30" s="19">
        <v>0</v>
      </c>
      <c r="F30" s="18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x14ac:dyDescent="0.25">
      <c r="A31" s="5"/>
      <c r="B31" s="6"/>
      <c r="C31" s="17" t="s">
        <v>29</v>
      </c>
      <c r="D31" s="18">
        <v>0</v>
      </c>
      <c r="E31" s="19">
        <v>5000</v>
      </c>
      <c r="F31" s="18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x14ac:dyDescent="0.25">
      <c r="A32" s="5"/>
      <c r="B32" s="6"/>
      <c r="C32" s="17" t="s">
        <v>30</v>
      </c>
      <c r="D32" s="18">
        <v>0</v>
      </c>
      <c r="E32" s="19">
        <v>0</v>
      </c>
      <c r="F32" s="18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25">
      <c r="A33" s="5"/>
      <c r="B33" s="6"/>
      <c r="C33" s="17" t="s">
        <v>31</v>
      </c>
      <c r="D33" s="18">
        <v>0</v>
      </c>
      <c r="E33" s="19">
        <v>0</v>
      </c>
      <c r="F33" s="18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25">
      <c r="A34" s="5"/>
      <c r="B34" s="6"/>
      <c r="C34" s="17"/>
      <c r="D34" s="18"/>
      <c r="E34" s="19"/>
      <c r="F34" s="1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25">
      <c r="A35" s="5"/>
      <c r="B35" s="6"/>
      <c r="C35" s="16" t="s">
        <v>32</v>
      </c>
      <c r="D35" s="12">
        <f>SUM(D36:D41)</f>
        <v>0</v>
      </c>
      <c r="E35" s="13">
        <f>SUM(E36:E41)</f>
        <v>0</v>
      </c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25">
      <c r="A36" s="5"/>
      <c r="B36" s="6"/>
      <c r="C36" s="17" t="s">
        <v>33</v>
      </c>
      <c r="D36" s="18">
        <v>0</v>
      </c>
      <c r="E36" s="19">
        <v>0</v>
      </c>
      <c r="F36" s="18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25">
      <c r="A37" s="5"/>
      <c r="B37" s="6"/>
      <c r="C37" s="17" t="s">
        <v>34</v>
      </c>
      <c r="D37" s="18">
        <v>0</v>
      </c>
      <c r="E37" s="19">
        <v>0</v>
      </c>
      <c r="F37" s="18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25">
      <c r="A38" s="5"/>
      <c r="B38" s="6"/>
      <c r="C38" s="17" t="s">
        <v>35</v>
      </c>
      <c r="D38" s="18">
        <v>0</v>
      </c>
      <c r="E38" s="19">
        <v>0</v>
      </c>
      <c r="F38" s="18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25">
      <c r="A39" s="5"/>
      <c r="B39" s="6"/>
      <c r="C39" s="17" t="s">
        <v>36</v>
      </c>
      <c r="D39" s="18">
        <v>0</v>
      </c>
      <c r="E39" s="19">
        <v>0</v>
      </c>
      <c r="F39" s="18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x14ac:dyDescent="0.25">
      <c r="A40" s="5"/>
      <c r="B40" s="6"/>
      <c r="C40" s="17" t="s">
        <v>37</v>
      </c>
      <c r="D40" s="18">
        <v>0</v>
      </c>
      <c r="E40" s="19">
        <v>0</v>
      </c>
      <c r="F40" s="18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x14ac:dyDescent="0.25">
      <c r="A41" s="5"/>
      <c r="B41" s="6"/>
      <c r="C41" s="17" t="s">
        <v>38</v>
      </c>
      <c r="D41" s="18">
        <v>0</v>
      </c>
      <c r="E41" s="19">
        <v>0</v>
      </c>
      <c r="F41" s="18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x14ac:dyDescent="0.25">
      <c r="A42" s="5"/>
      <c r="B42" s="6"/>
      <c r="C42" s="17"/>
      <c r="D42" s="18"/>
      <c r="E42" s="19"/>
      <c r="F42" s="18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x14ac:dyDescent="0.25">
      <c r="A43" s="5"/>
      <c r="B43" s="6"/>
      <c r="C43" s="11" t="s">
        <v>39</v>
      </c>
      <c r="D43" s="24">
        <f>D44+D49+D56</f>
        <v>96053640.870000005</v>
      </c>
      <c r="E43" s="13">
        <f>E44+E49+E56</f>
        <v>82308179.310000002</v>
      </c>
      <c r="F43" s="12"/>
      <c r="G43" s="1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x14ac:dyDescent="0.25">
      <c r="A44" s="5"/>
      <c r="B44" s="6"/>
      <c r="C44" s="16" t="s">
        <v>40</v>
      </c>
      <c r="D44" s="12">
        <f>SUM(D45:D47)</f>
        <v>43802775.310000002</v>
      </c>
      <c r="E44" s="13">
        <f>SUM(E45:E47)</f>
        <v>0</v>
      </c>
      <c r="F44" s="12"/>
      <c r="G44" s="1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x14ac:dyDescent="0.25">
      <c r="A45" s="5"/>
      <c r="B45" s="6"/>
      <c r="C45" s="17" t="s">
        <v>41</v>
      </c>
      <c r="D45" s="18">
        <v>43802775.310000002</v>
      </c>
      <c r="E45" s="19">
        <v>0</v>
      </c>
      <c r="F45" s="18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x14ac:dyDescent="0.25">
      <c r="A46" s="5"/>
      <c r="B46" s="6"/>
      <c r="C46" s="17" t="s">
        <v>42</v>
      </c>
      <c r="D46" s="18">
        <v>0</v>
      </c>
      <c r="E46" s="19">
        <v>0</v>
      </c>
      <c r="F46" s="18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x14ac:dyDescent="0.25">
      <c r="A47" s="5"/>
      <c r="B47" s="6"/>
      <c r="C47" s="17" t="s">
        <v>43</v>
      </c>
      <c r="D47" s="18">
        <v>0</v>
      </c>
      <c r="E47" s="19">
        <v>0</v>
      </c>
      <c r="F47" s="18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x14ac:dyDescent="0.25">
      <c r="A48" s="5"/>
      <c r="B48" s="6"/>
      <c r="C48" s="17"/>
      <c r="D48" s="18"/>
      <c r="E48" s="19"/>
      <c r="F48" s="20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x14ac:dyDescent="0.25">
      <c r="A49" s="5"/>
      <c r="B49" s="6"/>
      <c r="C49" s="16" t="s">
        <v>44</v>
      </c>
      <c r="D49" s="12">
        <f>SUM(D50:D54)</f>
        <v>52250865.560000002</v>
      </c>
      <c r="E49" s="13">
        <f>SUM(E50:E54)</f>
        <v>82308179.310000002</v>
      </c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x14ac:dyDescent="0.25">
      <c r="A50" s="5"/>
      <c r="B50" s="6"/>
      <c r="C50" s="17" t="s">
        <v>45</v>
      </c>
      <c r="D50" s="18">
        <v>52250865.560000002</v>
      </c>
      <c r="E50" s="19">
        <v>0</v>
      </c>
      <c r="F50" s="20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x14ac:dyDescent="0.25">
      <c r="A51" s="5"/>
      <c r="B51" s="6"/>
      <c r="C51" s="17" t="s">
        <v>46</v>
      </c>
      <c r="D51" s="18">
        <v>0</v>
      </c>
      <c r="E51" s="19">
        <v>80971840.659999996</v>
      </c>
      <c r="F51" s="20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x14ac:dyDescent="0.25">
      <c r="A52" s="5"/>
      <c r="B52" s="6"/>
      <c r="C52" s="17" t="s">
        <v>47</v>
      </c>
      <c r="D52" s="18">
        <v>0</v>
      </c>
      <c r="E52" s="19">
        <v>1336338.6499999999</v>
      </c>
      <c r="F52" s="20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x14ac:dyDescent="0.25">
      <c r="A53" s="5"/>
      <c r="B53" s="6"/>
      <c r="C53" s="17" t="s">
        <v>48</v>
      </c>
      <c r="D53" s="18">
        <v>0</v>
      </c>
      <c r="E53" s="19">
        <v>0</v>
      </c>
      <c r="F53" s="20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x14ac:dyDescent="0.25">
      <c r="A54" s="5"/>
      <c r="B54" s="6"/>
      <c r="C54" s="17" t="s">
        <v>49</v>
      </c>
      <c r="D54" s="18">
        <v>0</v>
      </c>
      <c r="E54" s="19">
        <v>0</v>
      </c>
      <c r="F54" s="1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x14ac:dyDescent="0.25">
      <c r="A55" s="5"/>
      <c r="B55" s="6"/>
      <c r="C55" s="17"/>
      <c r="D55" s="18"/>
      <c r="E55" s="19"/>
      <c r="F55" s="1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x14ac:dyDescent="0.25">
      <c r="A56" s="5"/>
      <c r="B56" s="6"/>
      <c r="C56" s="16" t="s">
        <v>50</v>
      </c>
      <c r="D56" s="12">
        <f>SUM(D57:D58)</f>
        <v>0</v>
      </c>
      <c r="E56" s="13">
        <f>SUM(E57:E58)</f>
        <v>0</v>
      </c>
      <c r="F56" s="12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x14ac:dyDescent="0.25">
      <c r="A57" s="5"/>
      <c r="B57" s="6"/>
      <c r="C57" s="17" t="s">
        <v>51</v>
      </c>
      <c r="D57" s="18">
        <v>0</v>
      </c>
      <c r="E57" s="19">
        <v>0</v>
      </c>
      <c r="F57" s="1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x14ac:dyDescent="0.25">
      <c r="A58" s="5"/>
      <c r="B58" s="25"/>
      <c r="C58" s="26" t="s">
        <v>52</v>
      </c>
      <c r="D58" s="27">
        <v>0</v>
      </c>
      <c r="E58" s="28">
        <v>0</v>
      </c>
      <c r="F58" s="18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x14ac:dyDescent="0.25">
      <c r="A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x14ac:dyDescent="0.25">
      <c r="A60" s="5"/>
      <c r="B60" s="29" t="s">
        <v>53</v>
      </c>
      <c r="E60" s="30"/>
      <c r="F60" s="31"/>
      <c r="G60" s="31"/>
      <c r="H60" s="31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x14ac:dyDescent="0.25">
      <c r="A61" s="5"/>
      <c r="C61" s="4"/>
      <c r="D61" s="32">
        <f>+D3+D24+D43</f>
        <v>103824492.52000001</v>
      </c>
      <c r="E61" s="30"/>
      <c r="F61" s="33"/>
      <c r="G61" s="33"/>
      <c r="H61" s="33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x14ac:dyDescent="0.25">
      <c r="A62" s="5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x14ac:dyDescent="0.25">
      <c r="A63" s="5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x14ac:dyDescent="0.25">
      <c r="A64" s="5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x14ac:dyDescent="0.25">
      <c r="A65" s="5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x14ac:dyDescent="0.25">
      <c r="A66" s="5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x14ac:dyDescent="0.25">
      <c r="A67" s="5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x14ac:dyDescent="0.25">
      <c r="A68" s="5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x14ac:dyDescent="0.25"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x14ac:dyDescent="0.25"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x14ac:dyDescent="0.25"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x14ac:dyDescent="0.25"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x14ac:dyDescent="0.25"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x14ac:dyDescent="0.25"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x14ac:dyDescent="0.25"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x14ac:dyDescent="0.25"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x14ac:dyDescent="0.25"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x14ac:dyDescent="0.25"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8:20" x14ac:dyDescent="0.2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8:20" x14ac:dyDescent="0.2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119" scale="45" orientation="landscape" r:id="rId1"/>
  <ignoredErrors>
    <ignoredError sqref="D3:E13 D24:E35 D43:E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2021-07-29T02:29:33Z</dcterms:created>
  <dcterms:modified xsi:type="dcterms:W3CDTF">2021-07-29T02:31:18Z</dcterms:modified>
</cp:coreProperties>
</file>