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78731CE9-90BD-4E79-A1BF-16F150A4E8E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CFF" sheetId="5" r:id="rId2"/>
  </sheets>
  <definedNames>
    <definedName name="_xlnm._FilterDatabase" localSheetId="0" hidden="1">EAI!#REF!</definedName>
    <definedName name="_xlnm.Print_Area" localSheetId="1">CFF!$A$1:$G$13</definedName>
    <definedName name="_xlnm.Print_Area" localSheetId="0">EAI!$A$1:$G$27</definedName>
  </definedNames>
  <calcPr calcId="191029"/>
  <fileRecoveryPr autoRecover="0"/>
</workbook>
</file>

<file path=xl/calcChain.xml><?xml version="1.0" encoding="utf-8"?>
<calcChain xmlns="http://schemas.openxmlformats.org/spreadsheetml/2006/main">
  <c r="G7" i="5" l="1"/>
  <c r="F7" i="5"/>
  <c r="E7" i="5"/>
  <c r="D7" i="5"/>
  <c r="C7" i="5"/>
  <c r="B7" i="5"/>
  <c r="G5" i="5"/>
  <c r="F5" i="5"/>
  <c r="E5" i="5"/>
  <c r="D5" i="5"/>
  <c r="C5" i="5"/>
  <c r="D6" i="4" l="1"/>
  <c r="G6" i="4" l="1"/>
  <c r="E15" i="4"/>
  <c r="F15" i="4"/>
  <c r="C15" i="4"/>
  <c r="F5" i="4"/>
  <c r="E5" i="4"/>
  <c r="C5" i="4"/>
  <c r="B15" i="4"/>
  <c r="B5" i="4"/>
  <c r="G22" i="4" l="1"/>
  <c r="D22" i="4"/>
  <c r="G21" i="4"/>
  <c r="F21" i="4"/>
  <c r="F23" i="4" s="1"/>
  <c r="E21" i="4"/>
  <c r="E23" i="4" s="1"/>
  <c r="D21" i="4"/>
  <c r="C21" i="4"/>
  <c r="C23" i="4" s="1"/>
  <c r="B21" i="4"/>
  <c r="B23" i="4" s="1"/>
  <c r="G19" i="4"/>
  <c r="D19" i="4"/>
  <c r="G18" i="4"/>
  <c r="D18" i="4"/>
  <c r="G17" i="4"/>
  <c r="D17" i="4"/>
  <c r="G16" i="4"/>
  <c r="G15" i="4" s="1"/>
  <c r="D16" i="4"/>
  <c r="D15" i="4" s="1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G5" i="4" s="1"/>
  <c r="D7" i="4"/>
  <c r="D5" i="4" s="1"/>
  <c r="G23" i="4" l="1"/>
  <c r="D23" i="4"/>
</calcChain>
</file>

<file path=xl/sharedStrings.xml><?xml version="1.0" encoding="utf-8"?>
<sst xmlns="http://schemas.openxmlformats.org/spreadsheetml/2006/main" count="78" uniqueCount="46">
  <si>
    <t>Impuestos</t>
  </si>
  <si>
    <t>Cuotas y Aportaciones de Seguridad Social</t>
  </si>
  <si>
    <t>Contribuciones de Mejoras</t>
  </si>
  <si>
    <t>Derechos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</si>
  <si>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</si>
  <si>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</si>
  <si>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</si>
  <si>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</si>
  <si>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</si>
  <si>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</si>
  <si>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</si>
  <si>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</si>
  <si>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</si>
  <si>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</si>
  <si>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</si>
  <si>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</si>
  <si>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</si>
  <si>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</si>
  <si>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</si>
  <si>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</si>
  <si>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</si>
  <si>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</si>
  <si>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</si>
  <si>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</si>
  <si>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</si>
  <si>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</si>
  <si>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</si>
  <si>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</si>
  <si>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</si>
  <si>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</si>
  <si>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</si>
  <si>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</si>
  <si>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</si>
  <si>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</si>
  <si>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</si>
  <si>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</si>
  <si>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</si>
  <si>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</si>
  <si>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</si>
  <si>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</si>
  <si>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</si>
  <si>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Diciembre de 2022</t>
  </si>
  <si>
    <t>Productos1</t>
  </si>
  <si>
    <t>Ingresos por Venta de Bienes, Prestación de Servicios y Otros Ingresos3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</si>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</sst>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2" xfId="9" applyFont="1" applyFill="1" applyBorder="1" applyAlignment="1" applyProtection="1">
      <alignment horizontal="center" vertical="top"/>
    </xf>
    <xf numFmtId="0" fontId="8" fillId="0" borderId="2" xfId="8" applyFont="1" applyFill="1" applyBorder="1" applyAlignment="1" applyProtection="1">
      <alignment horizontal="center" vertical="top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9" fillId="0" borderId="2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vertical="top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13" fillId="2" borderId="6" xfId="18" applyFont="1" applyFill="1" applyBorder="1" applyAlignment="1" applyProtection="1">
      <alignment horizontal="center" vertical="center" wrapText="1"/>
      <protection locked="0"/>
    </xf>
    <xf numFmtId="0" fontId="13" fillId="2" borderId="7" xfId="18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/>
    <xf numFmtId="0" fontId="14" fillId="0" borderId="0" xfId="0" applyFont="1"/>
    <xf numFmtId="0" fontId="13" fillId="2" borderId="8" xfId="18" applyFont="1" applyFill="1" applyBorder="1" applyAlignment="1">
      <alignment horizontal="center" vertical="center" wrapText="1"/>
    </xf>
    <xf numFmtId="0" fontId="13" fillId="2" borderId="7" xfId="18" applyFont="1" applyFill="1" applyBorder="1" applyAlignment="1">
      <alignment horizontal="center" vertical="center" wrapText="1"/>
    </xf>
    <xf numFmtId="0" fontId="13" fillId="2" borderId="4" xfId="18" applyFont="1" applyFill="1" applyBorder="1" applyAlignment="1">
      <alignment horizontal="center" vertical="center" wrapText="1"/>
    </xf>
    <xf numFmtId="0" fontId="13" fillId="2" borderId="5" xfId="18" applyFont="1" applyFill="1" applyBorder="1" applyAlignment="1">
      <alignment horizontal="center" vertical="center" wrapText="1"/>
    </xf>
    <xf numFmtId="0" fontId="13" fillId="2" borderId="9" xfId="18" applyFont="1" applyFill="1" applyBorder="1" applyAlignment="1">
      <alignment horizontal="center" vertical="center" wrapText="1"/>
    </xf>
    <xf numFmtId="0" fontId="13" fillId="2" borderId="7" xfId="18" quotePrefix="1" applyFont="1" applyFill="1" applyBorder="1" applyAlignment="1">
      <alignment horizontal="center" vertical="center" wrapText="1"/>
    </xf>
    <xf numFmtId="0" fontId="13" fillId="2" borderId="4" xfId="18" quotePrefix="1" applyFont="1" applyFill="1" applyBorder="1" applyAlignment="1">
      <alignment horizontal="center" vertical="center" wrapText="1"/>
    </xf>
    <xf numFmtId="0" fontId="14" fillId="0" borderId="4" xfId="0" applyFont="1" applyBorder="1"/>
    <xf numFmtId="165" fontId="15" fillId="0" borderId="4" xfId="19" applyFont="1" applyBorder="1"/>
    <xf numFmtId="165" fontId="14" fillId="3" borderId="4" xfId="19" applyFont="1" applyFill="1" applyBorder="1"/>
    <xf numFmtId="165" fontId="14" fillId="0" borderId="4" xfId="19" applyFont="1" applyBorder="1"/>
    <xf numFmtId="165" fontId="15" fillId="3" borderId="4" xfId="19" applyFont="1" applyFill="1" applyBorder="1"/>
    <xf numFmtId="4" fontId="14" fillId="3" borderId="0" xfId="0" applyNumberFormat="1" applyFont="1" applyFill="1"/>
    <xf numFmtId="0" fontId="14" fillId="3" borderId="9" xfId="0" applyFont="1" applyFill="1" applyBorder="1"/>
    <xf numFmtId="0" fontId="8" fillId="0" borderId="0" xfId="8" quotePrefix="1" applyFont="1" applyFill="1" applyBorder="1" applyAlignment="1" applyProtection="1">
      <alignment horizontal="center"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 wrapText="1" indent="1"/>
    </xf>
    <xf numFmtId="0" fontId="9" fillId="0" borderId="5" xfId="8" applyFont="1" applyBorder="1" applyAlignment="1">
      <alignment horizontal="center" vertical="top" wrapText="1"/>
    </xf>
    <xf numFmtId="0" fontId="13" fillId="2" borderId="5" xfId="18" applyFont="1" applyFill="1" applyBorder="1" applyAlignment="1" applyProtection="1">
      <alignment horizontal="center" vertical="center" wrapText="1"/>
      <protection locked="0"/>
    </xf>
    <xf numFmtId="0" fontId="13" fillId="2" borderId="10" xfId="18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wrapText="1"/>
    </xf>
    <xf numFmtId="0" fontId="14" fillId="3" borderId="9" xfId="0" applyFont="1" applyFill="1" applyBorder="1" applyAlignment="1">
      <alignment horizontal="center"/>
    </xf>
    <xf numFmtId="0" fontId="14" fillId="3" borderId="2" xfId="0" applyFont="1" applyFill="1" applyBorder="1"/>
    <xf numFmtId="0" fontId="14" fillId="3" borderId="0" xfId="0" applyFont="1" applyFill="1" applyBorder="1"/>
    <xf numFmtId="0" fontId="14" fillId="3" borderId="11" xfId="0" applyFont="1" applyFill="1" applyBorder="1"/>
    <xf numFmtId="0" fontId="16" fillId="3" borderId="2" xfId="20" applyFont="1" applyFill="1" applyBorder="1"/>
    <xf numFmtId="0" fontId="14" fillId="0" borderId="2" xfId="0" applyFont="1" applyBorder="1"/>
    <xf numFmtId="0" fontId="14" fillId="0" borderId="0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13" xfId="0" applyFont="1" applyBorder="1"/>
    <xf numFmtId="0" fontId="14" fillId="0" borderId="12" xfId="0" applyFont="1" applyBorder="1"/>
    <xf numFmtId="0" fontId="13" fillId="0" borderId="1" xfId="8" applyFont="1" applyFill="1" applyBorder="1" applyAlignment="1" applyProtection="1">
      <alignment horizontal="left" vertical="top" wrapText="1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5BD8AF02-9DE1-4184-9E1E-A2A42678CD7F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32503C57-B4B2-4D1A-BA69-341C8069F976}"/>
    <cellStyle name="Normal 2 2" xfId="9" xr:uid="{00000000-0005-0000-0000-000009000000}"/>
    <cellStyle name="Normal 2 31" xfId="20" xr:uid="{CA85CF22-0370-4DCF-BD48-1FF4B8BDB737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zoomScaleNormal="100" workbookViewId="0">
      <selection activeCell="M20" sqref="M20"/>
    </sheetView>
  </sheetViews>
  <sheetFormatPr baseColWidth="10" defaultColWidth="12" defaultRowHeight="11.25" x14ac:dyDescent="0.2"/>
  <cols>
    <col min="1" max="1" width="47.3320312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8" s="2" customFormat="1" ht="39.950000000000003" customHeight="1" x14ac:dyDescent="0.2">
      <c r="A1" s="21" t="s">
        <v>41</v>
      </c>
      <c r="B1" s="22"/>
      <c r="C1" s="22"/>
      <c r="D1" s="22"/>
      <c r="E1" s="22"/>
      <c r="F1" s="22"/>
      <c r="G1" s="23"/>
    </row>
    <row r="2" spans="1:8" x14ac:dyDescent="0.2">
      <c r="A2" s="27" t="s">
        <v>19</v>
      </c>
      <c r="B2" s="24" t="s">
        <v>18</v>
      </c>
      <c r="C2" s="24"/>
      <c r="D2" s="24"/>
      <c r="E2" s="24"/>
      <c r="F2" s="24"/>
      <c r="G2" s="25" t="s">
        <v>15</v>
      </c>
      <c r="H2" s="15" t="s">
        <v>38</v>
      </c>
    </row>
    <row r="3" spans="1:8" ht="22.5" x14ac:dyDescent="0.2">
      <c r="A3" s="28"/>
      <c r="B3" s="3" t="s">
        <v>11</v>
      </c>
      <c r="C3" s="3" t="s">
        <v>16</v>
      </c>
      <c r="D3" s="3" t="s">
        <v>12</v>
      </c>
      <c r="E3" s="3" t="s">
        <v>13</v>
      </c>
      <c r="F3" s="4" t="s">
        <v>14</v>
      </c>
      <c r="G3" s="26"/>
      <c r="H3" s="15" t="s">
        <v>38</v>
      </c>
    </row>
    <row r="4" spans="1:8" x14ac:dyDescent="0.2">
      <c r="A4" s="29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5" t="s">
        <v>38</v>
      </c>
    </row>
    <row r="5" spans="1:8" x14ac:dyDescent="0.2">
      <c r="A5" s="13" t="s">
        <v>21</v>
      </c>
      <c r="B5" s="9">
        <f t="shared" ref="B5:G5" si="0">SUM(B6+B7+B8+B9+B10+B11+B12+B13)</f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15" t="s">
        <v>38</v>
      </c>
    </row>
    <row r="6" spans="1:8" x14ac:dyDescent="0.2">
      <c r="A6" s="53" t="s">
        <v>0</v>
      </c>
      <c r="B6" s="10">
        <v>0</v>
      </c>
      <c r="C6" s="10">
        <v>0</v>
      </c>
      <c r="D6" s="10">
        <f t="shared" ref="D6:D9" si="1">B6+C6</f>
        <v>0</v>
      </c>
      <c r="E6" s="10">
        <v>0</v>
      </c>
      <c r="F6" s="10">
        <v>0</v>
      </c>
      <c r="G6" s="10">
        <f t="shared" ref="G6:G9" si="2">F6-B6</f>
        <v>0</v>
      </c>
      <c r="H6" s="15" t="s">
        <v>29</v>
      </c>
    </row>
    <row r="7" spans="1:8" ht="11.25" customHeight="1" x14ac:dyDescent="0.2">
      <c r="A7" s="53" t="s">
        <v>1</v>
      </c>
      <c r="B7" s="10">
        <v>0</v>
      </c>
      <c r="C7" s="10">
        <v>0</v>
      </c>
      <c r="D7" s="10">
        <f t="shared" si="1"/>
        <v>0</v>
      </c>
      <c r="E7" s="10">
        <v>0</v>
      </c>
      <c r="F7" s="10">
        <v>0</v>
      </c>
      <c r="G7" s="10">
        <f t="shared" si="2"/>
        <v>0</v>
      </c>
      <c r="H7" s="15" t="s">
        <v>39</v>
      </c>
    </row>
    <row r="8" spans="1:8" x14ac:dyDescent="0.2">
      <c r="A8" s="53" t="s">
        <v>2</v>
      </c>
      <c r="B8" s="10">
        <v>0</v>
      </c>
      <c r="C8" s="10">
        <v>0</v>
      </c>
      <c r="D8" s="10">
        <f t="shared" si="1"/>
        <v>0</v>
      </c>
      <c r="E8" s="10">
        <v>0</v>
      </c>
      <c r="F8" s="10">
        <v>0</v>
      </c>
      <c r="G8" s="10">
        <f t="shared" si="2"/>
        <v>0</v>
      </c>
      <c r="H8" s="15" t="s">
        <v>30</v>
      </c>
    </row>
    <row r="9" spans="1:8" x14ac:dyDescent="0.2">
      <c r="A9" s="53" t="s">
        <v>3</v>
      </c>
      <c r="B9" s="10">
        <v>0</v>
      </c>
      <c r="C9" s="10">
        <v>0</v>
      </c>
      <c r="D9" s="10">
        <f t="shared" si="1"/>
        <v>0</v>
      </c>
      <c r="E9" s="10">
        <v>0</v>
      </c>
      <c r="F9" s="10">
        <v>0</v>
      </c>
      <c r="G9" s="10">
        <f t="shared" si="2"/>
        <v>0</v>
      </c>
      <c r="H9" s="15" t="s">
        <v>31</v>
      </c>
    </row>
    <row r="10" spans="1:8" x14ac:dyDescent="0.2">
      <c r="A10" s="53" t="s">
        <v>22</v>
      </c>
      <c r="B10" s="10">
        <v>0</v>
      </c>
      <c r="C10" s="10">
        <v>0</v>
      </c>
      <c r="D10" s="10">
        <f t="shared" ref="D10" si="3">B10+C10</f>
        <v>0</v>
      </c>
      <c r="E10" s="10">
        <v>0</v>
      </c>
      <c r="F10" s="10">
        <v>0</v>
      </c>
      <c r="G10" s="10">
        <f t="shared" ref="G10" si="4">F10-B10</f>
        <v>0</v>
      </c>
      <c r="H10" s="15" t="s">
        <v>32</v>
      </c>
    </row>
    <row r="11" spans="1:8" x14ac:dyDescent="0.2">
      <c r="A11" s="53" t="s">
        <v>23</v>
      </c>
      <c r="B11" s="10">
        <v>0</v>
      </c>
      <c r="C11" s="10">
        <v>0</v>
      </c>
      <c r="D11" s="10">
        <f t="shared" ref="D11:D13" si="5">B11+C11</f>
        <v>0</v>
      </c>
      <c r="E11" s="10">
        <v>0</v>
      </c>
      <c r="F11" s="10">
        <v>0</v>
      </c>
      <c r="G11" s="10">
        <f t="shared" ref="G11:G13" si="6">F11-B11</f>
        <v>0</v>
      </c>
      <c r="H11" s="15" t="s">
        <v>33</v>
      </c>
    </row>
    <row r="12" spans="1:8" ht="33.75" x14ac:dyDescent="0.2">
      <c r="A12" s="53" t="s">
        <v>24</v>
      </c>
      <c r="B12" s="10">
        <v>0</v>
      </c>
      <c r="C12" s="10">
        <v>0</v>
      </c>
      <c r="D12" s="10">
        <f t="shared" si="5"/>
        <v>0</v>
      </c>
      <c r="E12" s="10">
        <v>0</v>
      </c>
      <c r="F12" s="10">
        <v>0</v>
      </c>
      <c r="G12" s="10">
        <f t="shared" si="6"/>
        <v>0</v>
      </c>
      <c r="H12" s="15" t="s">
        <v>35</v>
      </c>
    </row>
    <row r="13" spans="1:8" ht="22.5" x14ac:dyDescent="0.2">
      <c r="A13" s="53" t="s">
        <v>20</v>
      </c>
      <c r="B13" s="10">
        <v>0</v>
      </c>
      <c r="C13" s="10">
        <v>0</v>
      </c>
      <c r="D13" s="10">
        <f t="shared" si="5"/>
        <v>0</v>
      </c>
      <c r="E13" s="10">
        <v>0</v>
      </c>
      <c r="F13" s="10">
        <v>0</v>
      </c>
      <c r="G13" s="10">
        <f t="shared" si="6"/>
        <v>0</v>
      </c>
      <c r="H13" s="15" t="s">
        <v>36</v>
      </c>
    </row>
    <row r="14" spans="1:8" x14ac:dyDescent="0.2">
      <c r="A14" s="7"/>
      <c r="B14" s="10"/>
      <c r="C14" s="10"/>
      <c r="D14" s="10"/>
      <c r="E14" s="10"/>
      <c r="F14" s="10"/>
      <c r="G14" s="10"/>
      <c r="H14" s="15" t="s">
        <v>38</v>
      </c>
    </row>
    <row r="15" spans="1:8" ht="55.5" customHeight="1" x14ac:dyDescent="0.2">
      <c r="A15" s="16" t="s">
        <v>40</v>
      </c>
      <c r="B15" s="11">
        <f t="shared" ref="B15:G15" si="7">SUM(B16:B19)</f>
        <v>1025752863.04</v>
      </c>
      <c r="C15" s="11">
        <f t="shared" si="7"/>
        <v>80532962.479999989</v>
      </c>
      <c r="D15" s="11">
        <f t="shared" si="7"/>
        <v>1106285825.52</v>
      </c>
      <c r="E15" s="11">
        <f t="shared" si="7"/>
        <v>988548869.76999998</v>
      </c>
      <c r="F15" s="11">
        <f t="shared" si="7"/>
        <v>988548869.76999998</v>
      </c>
      <c r="G15" s="11">
        <f t="shared" si="7"/>
        <v>-37203993.269999921</v>
      </c>
      <c r="H15" s="15" t="s">
        <v>38</v>
      </c>
    </row>
    <row r="16" spans="1:8" x14ac:dyDescent="0.2">
      <c r="A16" s="17" t="s">
        <v>1</v>
      </c>
      <c r="B16" s="10">
        <v>0</v>
      </c>
      <c r="C16" s="10">
        <v>0</v>
      </c>
      <c r="D16" s="10">
        <f>B16+C16</f>
        <v>0</v>
      </c>
      <c r="E16" s="10">
        <v>0</v>
      </c>
      <c r="F16" s="10">
        <v>0</v>
      </c>
      <c r="G16" s="10">
        <f>F16-B16</f>
        <v>0</v>
      </c>
      <c r="H16" s="15" t="s">
        <v>39</v>
      </c>
    </row>
    <row r="17" spans="1:8" x14ac:dyDescent="0.2">
      <c r="A17" s="17" t="s">
        <v>42</v>
      </c>
      <c r="B17" s="10">
        <v>0</v>
      </c>
      <c r="C17" s="10">
        <v>0</v>
      </c>
      <c r="D17" s="10">
        <f>B17+C17</f>
        <v>0</v>
      </c>
      <c r="E17" s="10">
        <v>0</v>
      </c>
      <c r="F17" s="10">
        <v>0</v>
      </c>
      <c r="G17" s="10">
        <f t="shared" ref="G17:G18" si="8">F17-B17</f>
        <v>0</v>
      </c>
      <c r="H17" s="15" t="s">
        <v>32</v>
      </c>
    </row>
    <row r="18" spans="1:8" x14ac:dyDescent="0.2">
      <c r="A18" s="17" t="s">
        <v>43</v>
      </c>
      <c r="B18" s="10">
        <v>119987521</v>
      </c>
      <c r="C18" s="10">
        <v>100385026.69</v>
      </c>
      <c r="D18" s="10">
        <f>B18+C18</f>
        <v>220372547.69</v>
      </c>
      <c r="E18" s="10">
        <v>102635591.94</v>
      </c>
      <c r="F18" s="10">
        <v>102635591.94</v>
      </c>
      <c r="G18" s="10">
        <f t="shared" si="8"/>
        <v>-17351929.060000002</v>
      </c>
      <c r="H18" s="15" t="s">
        <v>34</v>
      </c>
    </row>
    <row r="19" spans="1:8" x14ac:dyDescent="0.2">
      <c r="A19" s="17" t="s">
        <v>20</v>
      </c>
      <c r="B19" s="10">
        <v>905765342.03999996</v>
      </c>
      <c r="C19" s="10">
        <v>-19852064.210000001</v>
      </c>
      <c r="D19" s="10">
        <f>B19+C19</f>
        <v>885913277.82999992</v>
      </c>
      <c r="E19" s="10">
        <v>885913277.83000004</v>
      </c>
      <c r="F19" s="10">
        <v>885913277.83000004</v>
      </c>
      <c r="G19" s="10">
        <f t="shared" ref="G19" si="9">F19-B19</f>
        <v>-19852064.209999919</v>
      </c>
      <c r="H19" s="15" t="s">
        <v>36</v>
      </c>
    </row>
    <row r="20" spans="1:8" x14ac:dyDescent="0.2">
      <c r="A20" s="7"/>
      <c r="B20" s="10"/>
      <c r="C20" s="10"/>
      <c r="D20" s="10"/>
      <c r="E20" s="10"/>
      <c r="F20" s="10"/>
      <c r="G20" s="10"/>
      <c r="H20" s="15" t="s">
        <v>38</v>
      </c>
    </row>
    <row r="21" spans="1:8" x14ac:dyDescent="0.2">
      <c r="A21" s="14" t="s">
        <v>25</v>
      </c>
      <c r="B21" s="11">
        <f t="shared" ref="B21:G21" si="10">SUM(B22)</f>
        <v>0</v>
      </c>
      <c r="C21" s="11">
        <f t="shared" si="10"/>
        <v>0</v>
      </c>
      <c r="D21" s="11">
        <f t="shared" si="10"/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5" t="s">
        <v>38</v>
      </c>
    </row>
    <row r="22" spans="1:8" x14ac:dyDescent="0.2">
      <c r="A22" s="6"/>
      <c r="B22" s="10">
        <v>0</v>
      </c>
      <c r="C22" s="10">
        <v>0</v>
      </c>
      <c r="D22" s="10">
        <f>B22+C22</f>
        <v>0</v>
      </c>
      <c r="E22" s="10">
        <v>0</v>
      </c>
      <c r="F22" s="10">
        <v>0</v>
      </c>
      <c r="G22" s="10">
        <f>F22-B22</f>
        <v>0</v>
      </c>
      <c r="H22" s="15" t="s">
        <v>37</v>
      </c>
    </row>
    <row r="23" spans="1:8" x14ac:dyDescent="0.2">
      <c r="A23" s="54" t="s">
        <v>10</v>
      </c>
      <c r="B23" s="8">
        <f>SUM(B21+B15+B5)</f>
        <v>1025752863.04</v>
      </c>
      <c r="C23" s="8">
        <f t="shared" ref="C23:G23" si="11">SUM(C21+C15+C5)</f>
        <v>80532962.479999989</v>
      </c>
      <c r="D23" s="8">
        <f t="shared" si="11"/>
        <v>1106285825.52</v>
      </c>
      <c r="E23" s="8">
        <f t="shared" si="11"/>
        <v>988548869.76999998</v>
      </c>
      <c r="F23" s="8">
        <f t="shared" si="11"/>
        <v>988548869.76999998</v>
      </c>
      <c r="G23" s="8">
        <f t="shared" si="11"/>
        <v>-37203993.269999921</v>
      </c>
      <c r="H23" s="15" t="s">
        <v>38</v>
      </c>
    </row>
    <row r="24" spans="1:8" x14ac:dyDescent="0.2">
      <c r="A24" s="49"/>
      <c r="B24" s="50"/>
      <c r="C24" s="50"/>
      <c r="D24" s="50"/>
      <c r="E24" s="51" t="s">
        <v>17</v>
      </c>
      <c r="F24" s="52"/>
      <c r="G24" s="12"/>
      <c r="H24" s="15" t="s">
        <v>38</v>
      </c>
    </row>
    <row r="25" spans="1:8" ht="22.5" x14ac:dyDescent="0.2">
      <c r="A25" s="18" t="s">
        <v>26</v>
      </c>
    </row>
    <row r="26" spans="1:8" x14ac:dyDescent="0.2">
      <c r="A26" s="19" t="s">
        <v>27</v>
      </c>
    </row>
    <row r="27" spans="1:8" ht="48" customHeight="1" x14ac:dyDescent="0.2">
      <c r="A27" s="30" t="s">
        <v>28</v>
      </c>
      <c r="B27" s="30"/>
      <c r="C27" s="30"/>
      <c r="D27" s="30"/>
      <c r="E27" s="30"/>
      <c r="F27" s="30"/>
      <c r="G27" s="30"/>
    </row>
    <row r="28" spans="1:8" ht="30.75" customHeight="1" x14ac:dyDescent="0.2">
      <c r="B28" s="20"/>
      <c r="C28" s="20"/>
      <c r="D28" s="20"/>
      <c r="E28" s="20"/>
      <c r="F28" s="20"/>
      <c r="G28" s="20"/>
    </row>
  </sheetData>
  <sheetProtection formatCells="0" formatColumns="0" formatRows="0" insertRows="0" autoFilter="0"/>
  <mergeCells count="6">
    <mergeCell ref="B28:G28"/>
    <mergeCell ref="A1:G1"/>
    <mergeCell ref="A2:A4"/>
    <mergeCell ref="B2:F2"/>
    <mergeCell ref="G2:G3"/>
    <mergeCell ref="A27:G2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B4:F4 H2:H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573B-C3B6-4E37-AEB7-D5085ABF235E}">
  <sheetPr>
    <pageSetUpPr fitToPage="1"/>
  </sheetPr>
  <dimension ref="A1:K23"/>
  <sheetViews>
    <sheetView tabSelected="1" workbookViewId="0">
      <selection activeCell="M20" sqref="M20"/>
    </sheetView>
  </sheetViews>
  <sheetFormatPr baseColWidth="10" defaultRowHeight="12.75" x14ac:dyDescent="0.2"/>
  <cols>
    <col min="1" max="1" width="48" style="34" customWidth="1"/>
    <col min="2" max="2" width="17.5" style="34" customWidth="1"/>
    <col min="3" max="3" width="16.5" style="34" bestFit="1" customWidth="1"/>
    <col min="4" max="4" width="20.33203125" style="34" customWidth="1"/>
    <col min="5" max="5" width="25.5" style="34" customWidth="1"/>
    <col min="6" max="6" width="22.83203125" style="34" customWidth="1"/>
    <col min="7" max="7" width="30.1640625" style="34" customWidth="1"/>
    <col min="8" max="8" width="16" style="34" bestFit="1" customWidth="1"/>
    <col min="9" max="16384" width="12" style="34"/>
  </cols>
  <sheetData>
    <row r="1" spans="1:11" ht="50.25" customHeight="1" x14ac:dyDescent="0.2">
      <c r="A1" s="55" t="s">
        <v>41</v>
      </c>
      <c r="B1" s="31"/>
      <c r="C1" s="31"/>
      <c r="D1" s="31"/>
      <c r="E1" s="31"/>
      <c r="F1" s="31"/>
      <c r="G1" s="32"/>
      <c r="H1" s="33"/>
      <c r="I1" s="33"/>
      <c r="J1" s="33"/>
      <c r="K1" s="33"/>
    </row>
    <row r="2" spans="1:11" x14ac:dyDescent="0.2">
      <c r="A2" s="35" t="s">
        <v>19</v>
      </c>
      <c r="B2" s="31" t="s">
        <v>18</v>
      </c>
      <c r="C2" s="31"/>
      <c r="D2" s="31"/>
      <c r="E2" s="31"/>
      <c r="F2" s="31"/>
      <c r="G2" s="35" t="s">
        <v>15</v>
      </c>
      <c r="H2" s="33"/>
      <c r="I2" s="33"/>
      <c r="J2" s="33"/>
      <c r="K2" s="33"/>
    </row>
    <row r="3" spans="1:11" ht="38.25" x14ac:dyDescent="0.2">
      <c r="A3" s="56"/>
      <c r="B3" s="36" t="s">
        <v>11</v>
      </c>
      <c r="C3" s="37" t="s">
        <v>16</v>
      </c>
      <c r="D3" s="37" t="s">
        <v>12</v>
      </c>
      <c r="E3" s="37" t="s">
        <v>13</v>
      </c>
      <c r="F3" s="38" t="s">
        <v>14</v>
      </c>
      <c r="G3" s="39"/>
      <c r="H3" s="33"/>
      <c r="I3" s="33"/>
      <c r="J3" s="33"/>
      <c r="K3" s="33"/>
    </row>
    <row r="4" spans="1:11" x14ac:dyDescent="0.2">
      <c r="A4" s="39"/>
      <c r="B4" s="40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33"/>
      <c r="I4" s="33"/>
      <c r="J4" s="33"/>
      <c r="K4" s="33"/>
    </row>
    <row r="5" spans="1:11" ht="76.5" x14ac:dyDescent="0.2">
      <c r="A5" s="69" t="s">
        <v>40</v>
      </c>
      <c r="B5" s="42">
        <v>0</v>
      </c>
      <c r="C5" s="43">
        <f>C6</f>
        <v>0</v>
      </c>
      <c r="D5" s="43">
        <f t="shared" ref="D5:G5" si="0">D6</f>
        <v>12687829.859999999</v>
      </c>
      <c r="E5" s="43">
        <f t="shared" si="0"/>
        <v>12687829.859999999</v>
      </c>
      <c r="F5" s="43">
        <f t="shared" si="0"/>
        <v>12687829.859999999</v>
      </c>
      <c r="G5" s="43">
        <f t="shared" si="0"/>
        <v>12687829.859999999</v>
      </c>
      <c r="H5" s="33"/>
      <c r="I5" s="33"/>
      <c r="J5" s="33"/>
      <c r="K5" s="33"/>
    </row>
    <row r="6" spans="1:11" ht="38.25" x14ac:dyDescent="0.2">
      <c r="A6" s="57" t="s">
        <v>24</v>
      </c>
      <c r="B6" s="44">
        <v>0</v>
      </c>
      <c r="C6" s="45">
        <v>0</v>
      </c>
      <c r="D6" s="45">
        <v>12687829.859999999</v>
      </c>
      <c r="E6" s="45">
        <v>12687829.859999999</v>
      </c>
      <c r="F6" s="45">
        <v>12687829.859999999</v>
      </c>
      <c r="G6" s="45">
        <v>12687829.859999999</v>
      </c>
      <c r="H6" s="33"/>
      <c r="I6" s="33"/>
      <c r="J6" s="33"/>
      <c r="K6" s="33"/>
    </row>
    <row r="7" spans="1:11" x14ac:dyDescent="0.2">
      <c r="A7" s="58"/>
      <c r="B7" s="44">
        <f t="shared" ref="B7:G7" si="1">+B6</f>
        <v>0</v>
      </c>
      <c r="C7" s="46">
        <f t="shared" si="1"/>
        <v>0</v>
      </c>
      <c r="D7" s="46">
        <f t="shared" si="1"/>
        <v>12687829.859999999</v>
      </c>
      <c r="E7" s="46">
        <f t="shared" si="1"/>
        <v>12687829.859999999</v>
      </c>
      <c r="F7" s="46">
        <f t="shared" si="1"/>
        <v>12687829.859999999</v>
      </c>
      <c r="G7" s="46">
        <f t="shared" si="1"/>
        <v>12687829.859999999</v>
      </c>
      <c r="H7" s="47"/>
      <c r="I7" s="33"/>
      <c r="J7" s="33"/>
      <c r="K7" s="33"/>
    </row>
    <row r="8" spans="1:11" x14ac:dyDescent="0.2">
      <c r="A8" s="59"/>
      <c r="B8" s="60"/>
      <c r="C8" s="60"/>
      <c r="D8" s="60"/>
      <c r="E8" s="48" t="s">
        <v>17</v>
      </c>
      <c r="F8" s="48"/>
      <c r="G8" s="48"/>
      <c r="H8" s="33"/>
      <c r="I8" s="33"/>
      <c r="J8" s="33"/>
      <c r="K8" s="33"/>
    </row>
    <row r="9" spans="1:11" x14ac:dyDescent="0.2">
      <c r="A9" s="59"/>
      <c r="B9" s="60"/>
      <c r="C9" s="60"/>
      <c r="D9" s="60"/>
      <c r="E9" s="60"/>
      <c r="F9" s="60"/>
      <c r="G9" s="61"/>
      <c r="H9" s="33"/>
      <c r="I9" s="33"/>
      <c r="J9" s="33"/>
      <c r="K9" s="33"/>
    </row>
    <row r="10" spans="1:11" x14ac:dyDescent="0.2">
      <c r="A10" s="62" t="s">
        <v>44</v>
      </c>
      <c r="B10" s="60"/>
      <c r="C10" s="60"/>
      <c r="D10" s="60"/>
      <c r="E10" s="60"/>
      <c r="F10" s="60"/>
      <c r="G10" s="61"/>
      <c r="H10" s="33"/>
      <c r="I10" s="33"/>
      <c r="J10" s="33"/>
      <c r="K10" s="33"/>
    </row>
    <row r="11" spans="1:11" ht="14.25" x14ac:dyDescent="0.2">
      <c r="A11" s="59" t="s">
        <v>45</v>
      </c>
      <c r="B11" s="60"/>
      <c r="C11" s="60"/>
      <c r="D11" s="60"/>
      <c r="E11" s="60"/>
      <c r="F11" s="60"/>
      <c r="G11" s="61"/>
      <c r="H11" s="33"/>
      <c r="I11" s="33"/>
      <c r="J11" s="33"/>
      <c r="K11" s="33"/>
    </row>
    <row r="12" spans="1:11" x14ac:dyDescent="0.2">
      <c r="A12" s="59"/>
      <c r="B12" s="60"/>
      <c r="C12" s="60"/>
      <c r="D12" s="60"/>
      <c r="E12" s="60"/>
      <c r="F12" s="60"/>
      <c r="G12" s="61"/>
      <c r="H12" s="33"/>
      <c r="I12" s="33"/>
      <c r="J12" s="33"/>
      <c r="K12" s="33"/>
    </row>
    <row r="13" spans="1:11" x14ac:dyDescent="0.2">
      <c r="A13" s="59"/>
      <c r="B13" s="60"/>
      <c r="C13" s="60"/>
      <c r="D13" s="60"/>
      <c r="E13" s="60"/>
      <c r="F13" s="60"/>
      <c r="G13" s="61"/>
      <c r="H13" s="33"/>
      <c r="I13" s="33"/>
      <c r="J13" s="33"/>
      <c r="K13" s="33"/>
    </row>
    <row r="14" spans="1:11" x14ac:dyDescent="0.2">
      <c r="A14" s="59"/>
      <c r="B14" s="60"/>
      <c r="C14" s="60"/>
      <c r="D14" s="60"/>
      <c r="E14" s="60"/>
      <c r="F14" s="60"/>
      <c r="G14" s="61"/>
      <c r="H14" s="33"/>
      <c r="I14" s="33"/>
      <c r="J14" s="33"/>
      <c r="K14" s="33"/>
    </row>
    <row r="15" spans="1:11" x14ac:dyDescent="0.2">
      <c r="A15" s="59"/>
      <c r="B15" s="60"/>
      <c r="C15" s="60"/>
      <c r="D15" s="60"/>
      <c r="E15" s="60"/>
      <c r="F15" s="60"/>
      <c r="G15" s="61"/>
      <c r="H15" s="33"/>
      <c r="I15" s="33"/>
      <c r="J15" s="33"/>
      <c r="K15" s="33"/>
    </row>
    <row r="16" spans="1:11" x14ac:dyDescent="0.2">
      <c r="A16" s="59"/>
      <c r="B16" s="60"/>
      <c r="C16" s="60"/>
      <c r="D16" s="60"/>
      <c r="E16" s="60"/>
      <c r="F16" s="60"/>
      <c r="G16" s="61"/>
      <c r="H16" s="33"/>
      <c r="I16" s="33"/>
      <c r="J16" s="33"/>
      <c r="K16" s="33"/>
    </row>
    <row r="17" spans="1:11" x14ac:dyDescent="0.2">
      <c r="A17" s="59"/>
      <c r="B17" s="60"/>
      <c r="C17" s="60"/>
      <c r="D17" s="60"/>
      <c r="E17" s="60"/>
      <c r="F17" s="60"/>
      <c r="G17" s="61"/>
      <c r="H17" s="33"/>
      <c r="I17" s="33"/>
      <c r="J17" s="33"/>
      <c r="K17" s="33"/>
    </row>
    <row r="18" spans="1:11" x14ac:dyDescent="0.2">
      <c r="A18" s="63"/>
      <c r="B18" s="64"/>
      <c r="C18" s="64"/>
      <c r="D18" s="64"/>
      <c r="E18" s="64"/>
      <c r="F18" s="64"/>
      <c r="G18" s="65"/>
    </row>
    <row r="19" spans="1:11" x14ac:dyDescent="0.2">
      <c r="A19" s="63"/>
      <c r="B19" s="64"/>
      <c r="C19" s="64"/>
      <c r="D19" s="64"/>
      <c r="E19" s="64"/>
      <c r="F19" s="64"/>
      <c r="G19" s="65"/>
    </row>
    <row r="20" spans="1:11" x14ac:dyDescent="0.2">
      <c r="A20" s="63"/>
      <c r="B20" s="64"/>
      <c r="C20" s="64"/>
      <c r="D20" s="64"/>
      <c r="E20" s="64"/>
      <c r="F20" s="64"/>
      <c r="G20" s="65"/>
    </row>
    <row r="21" spans="1:11" x14ac:dyDescent="0.2">
      <c r="A21" s="63"/>
      <c r="B21" s="64"/>
      <c r="C21" s="64"/>
      <c r="D21" s="64"/>
      <c r="E21" s="64"/>
      <c r="F21" s="64"/>
      <c r="G21" s="65"/>
    </row>
    <row r="22" spans="1:11" x14ac:dyDescent="0.2">
      <c r="A22" s="63"/>
      <c r="B22" s="64"/>
      <c r="C22" s="64"/>
      <c r="D22" s="64"/>
      <c r="E22" s="64"/>
      <c r="F22" s="64"/>
      <c r="G22" s="65"/>
    </row>
    <row r="23" spans="1:11" x14ac:dyDescent="0.2">
      <c r="A23" s="66"/>
      <c r="B23" s="67"/>
      <c r="C23" s="67"/>
      <c r="D23" s="67"/>
      <c r="E23" s="67"/>
      <c r="F23" s="67"/>
      <c r="G23" s="68"/>
    </row>
  </sheetData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CFF</vt:lpstr>
      <vt:lpstr>CFF!Área_de_impresión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2023-01-23T22:36:33Z</cp:lastPrinted>
  <dcterms:created xsi:type="dcterms:W3CDTF">2012-12-11T20:48:19Z</dcterms:created>
  <dcterms:modified xsi:type="dcterms:W3CDTF">2023-01-23T23:22:20Z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