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51C5D9DB-49F9-4C14-9ACA-C38A25A80A0C}" xr6:coauthVersionLast="36" xr6:coauthVersionMax="36" xr10:uidLastSave="{00000000-0000-0000-0000-000000000000}"/>
  <bookViews>
    <workbookView xWindow="0" yWindow="0" windowWidth="28800" windowHeight="12225" xr2:uid="{1ED294F2-C9D0-428D-A0D1-4DA59C5DB25B}"/>
  </bookViews>
  <sheets>
    <sheet name="R" sheetId="1" r:id="rId1"/>
    <sheet name="CFF R (2)" sheetId="2" r:id="rId2"/>
  </sheets>
  <definedNames>
    <definedName name="_xlnm.Print_Area" localSheetId="1">'CFF R (2)'!$A$1:$G$12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E7" i="2"/>
  <c r="C7" i="2"/>
  <c r="B7" i="2"/>
  <c r="G6" i="2"/>
  <c r="G7" i="2" s="1"/>
  <c r="D6" i="2"/>
  <c r="D7" i="2" s="1"/>
  <c r="G5" i="2"/>
  <c r="F5" i="2"/>
  <c r="E5" i="2"/>
  <c r="D5" i="2"/>
  <c r="C5" i="2"/>
  <c r="G22" i="1"/>
  <c r="D22" i="1"/>
  <c r="G21" i="1"/>
  <c r="F21" i="1"/>
  <c r="E21" i="1"/>
  <c r="D21" i="1"/>
  <c r="C21" i="1"/>
  <c r="B21" i="1"/>
  <c r="G19" i="1"/>
  <c r="D19" i="1"/>
  <c r="G18" i="1"/>
  <c r="D18" i="1"/>
  <c r="G17" i="1"/>
  <c r="D17" i="1"/>
  <c r="G16" i="1"/>
  <c r="D16" i="1"/>
  <c r="G15" i="1"/>
  <c r="F15" i="1"/>
  <c r="E15" i="1"/>
  <c r="D15" i="1"/>
  <c r="C15" i="1"/>
  <c r="B15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F5" i="1"/>
  <c r="E5" i="1"/>
  <c r="D5" i="1"/>
  <c r="C5" i="1"/>
  <c r="B5" i="1"/>
  <c r="B23" i="1" l="1"/>
  <c r="D23" i="1"/>
  <c r="F23" i="1"/>
  <c r="C23" i="1"/>
  <c r="E23" i="1"/>
  <c r="G23" i="1"/>
</calcChain>
</file>

<file path=xl/sharedStrings.xml><?xml version="1.0" encoding="utf-8"?>
<sst xmlns="http://schemas.openxmlformats.org/spreadsheetml/2006/main" count="80" uniqueCount="47">
  <si>
    <t>SISTEMA AVANZADO DE BACHILLERATO Y EDUCACION SUPERIOR EN EL ESTADO DE GTO.
Estado Analítico de Ingresos
Del 1 de Enero al 30 de Septiembre de 2022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</si>
  <si>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</si>
  <si>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</si>
  <si>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</si>
  <si>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</si>
  <si>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</si>
  <si>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</si>
  <si>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</si>
  <si>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</si>
  <si>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</si>
  <si>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</si>
  <si>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</si>
  <si>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</si>
  <si>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</si>
  <si>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</si>
  <si>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</si>
  <si>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</si>
  <si>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</si>
  <si>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</si>
  <si>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</si>
  <si>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</si>
  <si>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</si>
  <si>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50</t>
  </si>
  <si>
    <t>60</t>
  </si>
  <si>
    <t>70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</si>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</sst>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4" fillId="0" borderId="0"/>
  </cellStyleXfs>
  <cellXfs count="5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4" fontId="6" fillId="0" borderId="4" xfId="1" applyNumberFormat="1" applyFont="1" applyFill="1" applyBorder="1" applyAlignment="1" applyProtection="1">
      <alignment vertical="top"/>
      <protection locked="0"/>
    </xf>
    <xf numFmtId="0" fontId="6" fillId="0" borderId="11" xfId="1" applyFont="1" applyFill="1" applyBorder="1" applyAlignment="1" applyProtection="1">
      <alignment vertical="top"/>
      <protection locked="0"/>
    </xf>
    <xf numFmtId="4" fontId="6" fillId="0" borderId="11" xfId="1" applyNumberFormat="1" applyFont="1" applyFill="1" applyBorder="1" applyAlignment="1" applyProtection="1">
      <alignment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6" fillId="0" borderId="8" xfId="1" applyNumberFormat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 applyProtection="1">
      <alignment horizontal="left" vertical="top"/>
    </xf>
    <xf numFmtId="4" fontId="2" fillId="0" borderId="4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0" borderId="5" xfId="1" applyFont="1" applyFill="1" applyBorder="1" applyAlignment="1" applyProtection="1">
      <alignment horizontal="left" vertical="top" wrapText="1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2" fillId="0" borderId="12" xfId="1" applyFont="1" applyFill="1" applyBorder="1" applyAlignment="1" applyProtection="1">
      <alignment vertical="top"/>
    </xf>
    <xf numFmtId="0" fontId="2" fillId="0" borderId="1" xfId="1" applyFont="1" applyFill="1" applyBorder="1" applyAlignment="1" applyProtection="1">
      <alignment horizontal="center" vertical="top" wrapText="1"/>
    </xf>
    <xf numFmtId="4" fontId="2" fillId="0" borderId="2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2" fillId="2" borderId="2" xfId="3" applyFont="1" applyFill="1" applyBorder="1" applyAlignment="1" applyProtection="1">
      <alignment horizontal="center" vertical="center" wrapText="1"/>
      <protection locked="0"/>
    </xf>
    <xf numFmtId="0" fontId="2" fillId="2" borderId="4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2" xfId="3" quotePrefix="1" applyFont="1" applyFill="1" applyBorder="1" applyAlignment="1">
      <alignment horizontal="center" vertical="center" wrapText="1"/>
    </xf>
    <xf numFmtId="0" fontId="2" fillId="2" borderId="6" xfId="3" quotePrefix="1" applyFont="1" applyFill="1" applyBorder="1" applyAlignment="1">
      <alignment horizontal="center" vertical="center" wrapText="1"/>
    </xf>
    <xf numFmtId="0" fontId="2" fillId="0" borderId="4" xfId="3" applyFont="1" applyFill="1" applyBorder="1" applyAlignment="1" applyProtection="1">
      <alignment horizontal="left" vertical="top" wrapText="1"/>
    </xf>
    <xf numFmtId="0" fontId="4" fillId="0" borderId="6" xfId="0" applyFont="1" applyBorder="1"/>
    <xf numFmtId="164" fontId="3" fillId="0" borderId="6" xfId="2" applyFont="1" applyBorder="1"/>
    <xf numFmtId="0" fontId="4" fillId="3" borderId="0" xfId="0" applyFont="1" applyFill="1" applyBorder="1" applyAlignment="1">
      <alignment wrapText="1"/>
    </xf>
    <xf numFmtId="164" fontId="4" fillId="3" borderId="6" xfId="2" applyFont="1" applyFill="1" applyBorder="1"/>
    <xf numFmtId="164" fontId="4" fillId="0" borderId="6" xfId="2" applyFont="1" applyBorder="1"/>
    <xf numFmtId="0" fontId="4" fillId="3" borderId="0" xfId="0" applyFont="1" applyFill="1"/>
    <xf numFmtId="0" fontId="4" fillId="3" borderId="9" xfId="0" applyFont="1" applyFill="1" applyBorder="1" applyAlignment="1">
      <alignment horizontal="center"/>
    </xf>
    <xf numFmtId="164" fontId="3" fillId="3" borderId="6" xfId="2" applyFont="1" applyFill="1" applyBorder="1"/>
    <xf numFmtId="4" fontId="4" fillId="3" borderId="0" xfId="0" applyNumberFormat="1" applyFont="1" applyFill="1"/>
    <xf numFmtId="0" fontId="4" fillId="3" borderId="8" xfId="0" applyFont="1" applyFill="1" applyBorder="1"/>
    <xf numFmtId="0" fontId="11" fillId="3" borderId="0" xfId="4" applyFont="1" applyFill="1"/>
  </cellXfs>
  <cellStyles count="5">
    <cellStyle name="Millares 2 16 3" xfId="2" xr:uid="{90918730-BB1D-4B58-828A-998E7437A5FC}"/>
    <cellStyle name="Normal" xfId="0" builtinId="0"/>
    <cellStyle name="Normal 2" xfId="1" xr:uid="{13BFC626-AA2A-445E-B4A7-BA9196443D7A}"/>
    <cellStyle name="Normal 2 18 2" xfId="3" xr:uid="{7934C1B6-8361-4277-A1B6-CE2FA1C97F6D}"/>
    <cellStyle name="Normal 2 31" xfId="4" xr:uid="{CE02E824-FB13-4F1C-AD98-0E9FB14D8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850D-B9E4-4343-B2B5-16401AE8CA47}">
  <sheetPr>
    <pageSetUpPr fitToPage="1"/>
  </sheetPr>
  <dimension ref="A1:H30"/>
  <sheetViews>
    <sheetView tabSelected="1" workbookViewId="0">
      <selection activeCell="J26" sqref="J26"/>
    </sheetView>
  </sheetViews>
  <sheetFormatPr baseColWidth="10" defaultColWidth="10.28515625" defaultRowHeight="11.25" x14ac:dyDescent="0.25"/>
  <cols>
    <col min="1" max="1" width="53.5703125" style="12" customWidth="1"/>
    <col min="2" max="2" width="15.28515625" style="12" customWidth="1"/>
    <col min="3" max="3" width="17" style="12" customWidth="1"/>
    <col min="4" max="5" width="15.28515625" style="12" customWidth="1"/>
    <col min="6" max="6" width="16.140625" style="12" customWidth="1"/>
    <col min="7" max="7" width="15.28515625" style="12" customWidth="1"/>
    <col min="8" max="16384" width="10.28515625" style="12"/>
  </cols>
  <sheetData>
    <row r="1" spans="1:8" s="3" customFormat="1" ht="33.75" customHeight="1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5">
      <c r="A2" s="19" t="s">
        <v>33</v>
      </c>
      <c r="B2" s="1" t="s">
        <v>1</v>
      </c>
      <c r="C2" s="1"/>
      <c r="D2" s="1"/>
      <c r="E2" s="1"/>
      <c r="F2" s="1"/>
      <c r="G2" s="4" t="s">
        <v>2</v>
      </c>
      <c r="H2" s="11" t="s">
        <v>30</v>
      </c>
    </row>
    <row r="3" spans="1:8" ht="22.5" x14ac:dyDescent="0.25">
      <c r="A3" s="20"/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11" t="s">
        <v>30</v>
      </c>
    </row>
    <row r="4" spans="1:8" x14ac:dyDescent="0.25">
      <c r="A4" s="21"/>
      <c r="B4" s="9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1" t="s">
        <v>30</v>
      </c>
    </row>
    <row r="5" spans="1:8" x14ac:dyDescent="0.25">
      <c r="A5" s="22" t="s">
        <v>34</v>
      </c>
      <c r="B5" s="23">
        <f t="shared" ref="B5:G5" si="0">SUM(B6+B7+B8+B9+B10+B11+B12+B13)</f>
        <v>0</v>
      </c>
      <c r="C5" s="23">
        <f t="shared" si="0"/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11" t="s">
        <v>30</v>
      </c>
    </row>
    <row r="6" spans="1:8" x14ac:dyDescent="0.25">
      <c r="A6" s="24" t="s">
        <v>14</v>
      </c>
      <c r="B6" s="25">
        <v>0</v>
      </c>
      <c r="C6" s="25">
        <v>0</v>
      </c>
      <c r="D6" s="25">
        <f t="shared" ref="D6:D13" si="1">B6+C6</f>
        <v>0</v>
      </c>
      <c r="E6" s="25">
        <v>0</v>
      </c>
      <c r="F6" s="25">
        <v>0</v>
      </c>
      <c r="G6" s="25">
        <f t="shared" ref="G6:G13" si="2">F6-B6</f>
        <v>0</v>
      </c>
      <c r="H6" s="11" t="s">
        <v>15</v>
      </c>
    </row>
    <row r="7" spans="1:8" x14ac:dyDescent="0.25">
      <c r="A7" s="24" t="s">
        <v>16</v>
      </c>
      <c r="B7" s="25">
        <v>0</v>
      </c>
      <c r="C7" s="25">
        <v>0</v>
      </c>
      <c r="D7" s="25">
        <f t="shared" si="1"/>
        <v>0</v>
      </c>
      <c r="E7" s="25">
        <v>0</v>
      </c>
      <c r="F7" s="25">
        <v>0</v>
      </c>
      <c r="G7" s="25">
        <f t="shared" si="2"/>
        <v>0</v>
      </c>
      <c r="H7" s="11" t="s">
        <v>17</v>
      </c>
    </row>
    <row r="8" spans="1:8" x14ac:dyDescent="0.25">
      <c r="A8" s="24" t="s">
        <v>18</v>
      </c>
      <c r="B8" s="25">
        <v>0</v>
      </c>
      <c r="C8" s="25">
        <v>0</v>
      </c>
      <c r="D8" s="25">
        <f t="shared" si="1"/>
        <v>0</v>
      </c>
      <c r="E8" s="25">
        <v>0</v>
      </c>
      <c r="F8" s="25">
        <v>0</v>
      </c>
      <c r="G8" s="25">
        <f t="shared" si="2"/>
        <v>0</v>
      </c>
      <c r="H8" s="11" t="s">
        <v>19</v>
      </c>
    </row>
    <row r="9" spans="1:8" x14ac:dyDescent="0.25">
      <c r="A9" s="24" t="s">
        <v>20</v>
      </c>
      <c r="B9" s="25">
        <v>0</v>
      </c>
      <c r="C9" s="25">
        <v>0</v>
      </c>
      <c r="D9" s="25">
        <f t="shared" si="1"/>
        <v>0</v>
      </c>
      <c r="E9" s="25">
        <v>0</v>
      </c>
      <c r="F9" s="25">
        <v>0</v>
      </c>
      <c r="G9" s="25">
        <f t="shared" si="2"/>
        <v>0</v>
      </c>
      <c r="H9" s="11" t="s">
        <v>21</v>
      </c>
    </row>
    <row r="10" spans="1:8" x14ac:dyDescent="0.25">
      <c r="A10" s="24" t="s">
        <v>35</v>
      </c>
      <c r="B10" s="25">
        <v>0</v>
      </c>
      <c r="C10" s="25">
        <v>0</v>
      </c>
      <c r="D10" s="25">
        <f t="shared" si="1"/>
        <v>0</v>
      </c>
      <c r="E10" s="25">
        <v>0</v>
      </c>
      <c r="F10" s="25">
        <v>0</v>
      </c>
      <c r="G10" s="25">
        <f t="shared" si="2"/>
        <v>0</v>
      </c>
      <c r="H10" s="11" t="s">
        <v>22</v>
      </c>
    </row>
    <row r="11" spans="1:8" x14ac:dyDescent="0.25">
      <c r="A11" s="24" t="s">
        <v>36</v>
      </c>
      <c r="B11" s="25">
        <v>0</v>
      </c>
      <c r="C11" s="25">
        <v>0</v>
      </c>
      <c r="D11" s="25">
        <f t="shared" si="1"/>
        <v>0</v>
      </c>
      <c r="E11" s="25">
        <v>0</v>
      </c>
      <c r="F11" s="25">
        <v>0</v>
      </c>
      <c r="G11" s="25">
        <f t="shared" si="2"/>
        <v>0</v>
      </c>
      <c r="H11" s="11" t="s">
        <v>23</v>
      </c>
    </row>
    <row r="12" spans="1:8" ht="22.5" x14ac:dyDescent="0.25">
      <c r="A12" s="24" t="s">
        <v>37</v>
      </c>
      <c r="B12" s="25">
        <v>0</v>
      </c>
      <c r="C12" s="25">
        <v>0</v>
      </c>
      <c r="D12" s="25">
        <f t="shared" si="1"/>
        <v>0</v>
      </c>
      <c r="E12" s="25">
        <v>0</v>
      </c>
      <c r="F12" s="25">
        <v>0</v>
      </c>
      <c r="G12" s="25">
        <f t="shared" si="2"/>
        <v>0</v>
      </c>
      <c r="H12" s="11" t="s">
        <v>25</v>
      </c>
    </row>
    <row r="13" spans="1:8" ht="22.5" x14ac:dyDescent="0.25">
      <c r="A13" s="24" t="s">
        <v>26</v>
      </c>
      <c r="B13" s="25">
        <v>0</v>
      </c>
      <c r="C13" s="25">
        <v>0</v>
      </c>
      <c r="D13" s="25">
        <f t="shared" si="1"/>
        <v>0</v>
      </c>
      <c r="E13" s="25">
        <v>0</v>
      </c>
      <c r="F13" s="25">
        <v>0</v>
      </c>
      <c r="G13" s="25">
        <f t="shared" si="2"/>
        <v>0</v>
      </c>
      <c r="H13" s="11" t="s">
        <v>27</v>
      </c>
    </row>
    <row r="14" spans="1:8" x14ac:dyDescent="0.25">
      <c r="A14" s="24"/>
      <c r="B14" s="25"/>
      <c r="C14" s="25"/>
      <c r="D14" s="25"/>
      <c r="E14" s="25"/>
      <c r="F14" s="25"/>
      <c r="G14" s="25"/>
      <c r="H14" s="11" t="s">
        <v>30</v>
      </c>
    </row>
    <row r="15" spans="1:8" ht="33.75" x14ac:dyDescent="0.25">
      <c r="A15" s="26" t="s">
        <v>38</v>
      </c>
      <c r="B15" s="27">
        <f t="shared" ref="B15:G15" si="3">SUM(B16:B19)</f>
        <v>1025752863.04</v>
      </c>
      <c r="C15" s="27">
        <f t="shared" si="3"/>
        <v>76496085.890000015</v>
      </c>
      <c r="D15" s="27">
        <f t="shared" si="3"/>
        <v>1102248948.9299998</v>
      </c>
      <c r="E15" s="27">
        <f t="shared" si="3"/>
        <v>703633629.5</v>
      </c>
      <c r="F15" s="27">
        <f t="shared" si="3"/>
        <v>703633629.5</v>
      </c>
      <c r="G15" s="27">
        <f t="shared" si="3"/>
        <v>-322119233.5399999</v>
      </c>
      <c r="H15" s="11" t="s">
        <v>30</v>
      </c>
    </row>
    <row r="16" spans="1:8" x14ac:dyDescent="0.25">
      <c r="A16" s="24" t="s">
        <v>16</v>
      </c>
      <c r="B16" s="25">
        <v>0</v>
      </c>
      <c r="C16" s="25">
        <v>0</v>
      </c>
      <c r="D16" s="25">
        <f>B16+C16</f>
        <v>0</v>
      </c>
      <c r="E16" s="25">
        <v>0</v>
      </c>
      <c r="F16" s="25">
        <v>0</v>
      </c>
      <c r="G16" s="25">
        <f>F16-B16</f>
        <v>0</v>
      </c>
      <c r="H16" s="11" t="s">
        <v>17</v>
      </c>
    </row>
    <row r="17" spans="1:8" x14ac:dyDescent="0.25">
      <c r="A17" s="24" t="s">
        <v>39</v>
      </c>
      <c r="B17" s="25">
        <v>0</v>
      </c>
      <c r="C17" s="25">
        <v>0</v>
      </c>
      <c r="D17" s="25">
        <f>B17+C17</f>
        <v>0</v>
      </c>
      <c r="E17" s="25">
        <v>0</v>
      </c>
      <c r="F17" s="25">
        <v>0</v>
      </c>
      <c r="G17" s="25">
        <f t="shared" ref="G17:G19" si="4">F17-B17</f>
        <v>0</v>
      </c>
      <c r="H17" s="11" t="s">
        <v>22</v>
      </c>
    </row>
    <row r="18" spans="1:8" x14ac:dyDescent="0.25">
      <c r="A18" s="24" t="s">
        <v>40</v>
      </c>
      <c r="B18" s="25">
        <v>119987521</v>
      </c>
      <c r="C18" s="25">
        <v>96348150.100000009</v>
      </c>
      <c r="D18" s="25">
        <f>B18+C18</f>
        <v>216335671.10000002</v>
      </c>
      <c r="E18" s="25">
        <v>97061670.060000002</v>
      </c>
      <c r="F18" s="25">
        <v>97061670.060000002</v>
      </c>
      <c r="G18" s="25">
        <f t="shared" si="4"/>
        <v>-22925850.939999998</v>
      </c>
      <c r="H18" s="11" t="s">
        <v>24</v>
      </c>
    </row>
    <row r="19" spans="1:8" ht="22.5" x14ac:dyDescent="0.25">
      <c r="A19" s="24" t="s">
        <v>26</v>
      </c>
      <c r="B19" s="25">
        <v>905765342.03999996</v>
      </c>
      <c r="C19" s="25">
        <v>-19852064.210000001</v>
      </c>
      <c r="D19" s="25">
        <f>B19+C19</f>
        <v>885913277.82999992</v>
      </c>
      <c r="E19" s="25">
        <v>606571959.44000006</v>
      </c>
      <c r="F19" s="25">
        <v>606571959.44000006</v>
      </c>
      <c r="G19" s="25">
        <f t="shared" si="4"/>
        <v>-299193382.5999999</v>
      </c>
      <c r="H19" s="11" t="s">
        <v>27</v>
      </c>
    </row>
    <row r="20" spans="1:8" x14ac:dyDescent="0.25">
      <c r="A20" s="24"/>
      <c r="B20" s="25"/>
      <c r="C20" s="25"/>
      <c r="D20" s="25"/>
      <c r="E20" s="25"/>
      <c r="F20" s="25"/>
      <c r="G20" s="25"/>
      <c r="H20" s="11" t="s">
        <v>30</v>
      </c>
    </row>
    <row r="21" spans="1:8" x14ac:dyDescent="0.25">
      <c r="A21" s="28" t="s">
        <v>41</v>
      </c>
      <c r="B21" s="27">
        <f t="shared" ref="B21:G21" si="5">SUM(B22)</f>
        <v>0</v>
      </c>
      <c r="C21" s="27">
        <f t="shared" si="5"/>
        <v>0</v>
      </c>
      <c r="D21" s="27">
        <f t="shared" si="5"/>
        <v>0</v>
      </c>
      <c r="E21" s="27">
        <f t="shared" si="5"/>
        <v>0</v>
      </c>
      <c r="F21" s="27">
        <f t="shared" si="5"/>
        <v>0</v>
      </c>
      <c r="G21" s="27">
        <f t="shared" si="5"/>
        <v>0</v>
      </c>
      <c r="H21" s="11" t="s">
        <v>30</v>
      </c>
    </row>
    <row r="22" spans="1:8" x14ac:dyDescent="0.25">
      <c r="A22" s="24" t="s">
        <v>28</v>
      </c>
      <c r="B22" s="25">
        <v>0</v>
      </c>
      <c r="C22" s="25">
        <v>0</v>
      </c>
      <c r="D22" s="25">
        <f>B22+C22</f>
        <v>0</v>
      </c>
      <c r="E22" s="25">
        <v>0</v>
      </c>
      <c r="F22" s="25">
        <v>0</v>
      </c>
      <c r="G22" s="25">
        <f>F22-B22</f>
        <v>0</v>
      </c>
      <c r="H22" s="11" t="s">
        <v>29</v>
      </c>
    </row>
    <row r="23" spans="1:8" x14ac:dyDescent="0.25">
      <c r="A23" s="29" t="s">
        <v>31</v>
      </c>
      <c r="B23" s="13">
        <f>SUM(B21+B15+B5)</f>
        <v>1025752863.04</v>
      </c>
      <c r="C23" s="13">
        <f t="shared" ref="C23:G23" si="6">SUM(C21+C15+C5)</f>
        <v>76496085.890000015</v>
      </c>
      <c r="D23" s="13">
        <f t="shared" si="6"/>
        <v>1102248948.9299998</v>
      </c>
      <c r="E23" s="13">
        <f t="shared" si="6"/>
        <v>703633629.5</v>
      </c>
      <c r="F23" s="13">
        <f t="shared" si="6"/>
        <v>703633629.5</v>
      </c>
      <c r="G23" s="14">
        <f t="shared" si="6"/>
        <v>-322119233.5399999</v>
      </c>
      <c r="H23" s="11" t="s">
        <v>30</v>
      </c>
    </row>
    <row r="24" spans="1:8" x14ac:dyDescent="0.25">
      <c r="A24" s="15"/>
      <c r="B24" s="16"/>
      <c r="C24" s="16"/>
      <c r="D24" s="16"/>
      <c r="E24" s="17" t="s">
        <v>32</v>
      </c>
      <c r="F24" s="30"/>
      <c r="G24" s="18"/>
      <c r="H24" s="11" t="s">
        <v>30</v>
      </c>
    </row>
    <row r="25" spans="1:8" x14ac:dyDescent="0.25">
      <c r="A25" s="31"/>
      <c r="B25" s="32"/>
      <c r="C25" s="32"/>
      <c r="D25" s="32"/>
      <c r="E25" s="33"/>
      <c r="F25" s="33"/>
      <c r="G25" s="32"/>
      <c r="H25" s="11"/>
    </row>
    <row r="26" spans="1:8" x14ac:dyDescent="0.25">
      <c r="A26" s="31"/>
      <c r="B26" s="32"/>
      <c r="C26" s="32"/>
      <c r="D26" s="32"/>
      <c r="E26" s="33"/>
      <c r="F26" s="33"/>
      <c r="G26" s="32"/>
      <c r="H26" s="11"/>
    </row>
    <row r="27" spans="1:8" x14ac:dyDescent="0.2">
      <c r="A27" s="34" t="s">
        <v>42</v>
      </c>
    </row>
    <row r="28" spans="1:8" x14ac:dyDescent="0.25">
      <c r="A28" s="35" t="s">
        <v>43</v>
      </c>
      <c r="B28" s="35"/>
      <c r="C28" s="35"/>
      <c r="D28" s="35"/>
    </row>
    <row r="29" spans="1:8" x14ac:dyDescent="0.25">
      <c r="A29" s="12" t="s">
        <v>44</v>
      </c>
    </row>
    <row r="30" spans="1:8" x14ac:dyDescent="0.25">
      <c r="A30" s="35" t="s">
        <v>45</v>
      </c>
      <c r="B30" s="35"/>
      <c r="C30" s="35"/>
      <c r="D30" s="35"/>
      <c r="E30" s="35"/>
      <c r="F30" s="35"/>
      <c r="G30" s="35"/>
    </row>
  </sheetData>
  <mergeCells count="6">
    <mergeCell ref="A28:D28"/>
    <mergeCell ref="A30:G30"/>
    <mergeCell ref="A1:G1"/>
    <mergeCell ref="A2:A4"/>
    <mergeCell ref="B2:F2"/>
    <mergeCell ref="G2:G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19CF7-BEBF-438A-9D1B-B390321D2952}">
  <sheetPr>
    <pageSetUpPr fitToPage="1"/>
  </sheetPr>
  <dimension ref="A1:I14"/>
  <sheetViews>
    <sheetView tabSelected="1" workbookViewId="0">
      <selection activeCell="J26" sqref="J26"/>
    </sheetView>
  </sheetViews>
  <sheetFormatPr baseColWidth="10" defaultRowHeight="11.25" x14ac:dyDescent="0.2"/>
  <cols>
    <col min="1" max="1" width="41.140625" style="34" customWidth="1"/>
    <col min="2" max="2" width="11.5703125" style="34" bestFit="1" customWidth="1"/>
    <col min="3" max="4" width="14.140625" style="34" bestFit="1" customWidth="1"/>
    <col min="5" max="5" width="19.140625" style="34" bestFit="1" customWidth="1"/>
    <col min="6" max="6" width="14.140625" style="34" bestFit="1" customWidth="1"/>
    <col min="7" max="7" width="25.85546875" style="34" customWidth="1"/>
    <col min="8" max="8" width="13.7109375" style="34" bestFit="1" customWidth="1"/>
    <col min="9" max="16384" width="11.42578125" style="34"/>
  </cols>
  <sheetData>
    <row r="1" spans="1:9" ht="34.5" customHeight="1" x14ac:dyDescent="0.2">
      <c r="A1" s="36" t="s">
        <v>0</v>
      </c>
      <c r="B1" s="36"/>
      <c r="C1" s="36"/>
      <c r="D1" s="36"/>
      <c r="E1" s="36"/>
      <c r="F1" s="36"/>
      <c r="G1" s="37"/>
    </row>
    <row r="2" spans="1:9" x14ac:dyDescent="0.2">
      <c r="A2" s="19" t="s">
        <v>33</v>
      </c>
      <c r="B2" s="36" t="s">
        <v>1</v>
      </c>
      <c r="C2" s="36"/>
      <c r="D2" s="36"/>
      <c r="E2" s="36"/>
      <c r="F2" s="36"/>
      <c r="G2" s="38" t="s">
        <v>2</v>
      </c>
    </row>
    <row r="3" spans="1:9" ht="22.5" x14ac:dyDescent="0.2">
      <c r="A3" s="20"/>
      <c r="B3" s="39" t="s">
        <v>3</v>
      </c>
      <c r="C3" s="40" t="s">
        <v>4</v>
      </c>
      <c r="D3" s="40" t="s">
        <v>5</v>
      </c>
      <c r="E3" s="40" t="s">
        <v>6</v>
      </c>
      <c r="F3" s="41" t="s">
        <v>7</v>
      </c>
      <c r="G3" s="42"/>
    </row>
    <row r="4" spans="1:9" x14ac:dyDescent="0.2">
      <c r="A4" s="21"/>
      <c r="B4" s="43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13</v>
      </c>
    </row>
    <row r="5" spans="1:9" ht="56.25" x14ac:dyDescent="0.2">
      <c r="A5" s="45" t="s">
        <v>38</v>
      </c>
      <c r="B5" s="46">
        <v>0</v>
      </c>
      <c r="C5" s="47">
        <f>C6</f>
        <v>13712877.93</v>
      </c>
      <c r="D5" s="47">
        <f t="shared" ref="D5:G5" si="0">D6</f>
        <v>13712877.93</v>
      </c>
      <c r="E5" s="47">
        <f t="shared" si="0"/>
        <v>8993616.4800000004</v>
      </c>
      <c r="F5" s="47">
        <f t="shared" si="0"/>
        <v>8993616.4800000004</v>
      </c>
      <c r="G5" s="47">
        <f t="shared" si="0"/>
        <v>8993616.4800000004</v>
      </c>
    </row>
    <row r="6" spans="1:9" ht="33.75" x14ac:dyDescent="0.2">
      <c r="A6" s="48" t="s">
        <v>37</v>
      </c>
      <c r="B6" s="49">
        <v>0</v>
      </c>
      <c r="C6" s="50">
        <v>13712877.93</v>
      </c>
      <c r="D6" s="50">
        <f>+C6</f>
        <v>13712877.93</v>
      </c>
      <c r="E6" s="50">
        <v>8993616.4800000004</v>
      </c>
      <c r="F6" s="50">
        <v>8993616.4800000004</v>
      </c>
      <c r="G6" s="50">
        <f t="shared" ref="G6" si="1">F6-B6</f>
        <v>8993616.4800000004</v>
      </c>
      <c r="H6" s="51"/>
      <c r="I6" s="51"/>
    </row>
    <row r="7" spans="1:9" x14ac:dyDescent="0.2">
      <c r="A7" s="52"/>
      <c r="B7" s="49">
        <f t="shared" ref="B7:G7" si="2">+B6</f>
        <v>0</v>
      </c>
      <c r="C7" s="53">
        <f t="shared" si="2"/>
        <v>13712877.93</v>
      </c>
      <c r="D7" s="53">
        <f t="shared" si="2"/>
        <v>13712877.93</v>
      </c>
      <c r="E7" s="53">
        <f t="shared" si="2"/>
        <v>8993616.4800000004</v>
      </c>
      <c r="F7" s="53">
        <f t="shared" si="2"/>
        <v>8993616.4800000004</v>
      </c>
      <c r="G7" s="53">
        <f t="shared" si="2"/>
        <v>8993616.4800000004</v>
      </c>
      <c r="H7" s="54"/>
      <c r="I7" s="51"/>
    </row>
    <row r="8" spans="1:9" x14ac:dyDescent="0.2">
      <c r="A8" s="51"/>
      <c r="B8" s="51"/>
      <c r="C8" s="51"/>
      <c r="D8" s="51"/>
      <c r="E8" s="55" t="s">
        <v>32</v>
      </c>
      <c r="F8" s="55"/>
      <c r="G8" s="55"/>
      <c r="H8" s="51"/>
      <c r="I8" s="51"/>
    </row>
    <row r="9" spans="1:9" x14ac:dyDescent="0.2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56" t="s">
        <v>42</v>
      </c>
      <c r="B10" s="51"/>
      <c r="C10" s="51"/>
      <c r="D10" s="51"/>
      <c r="E10" s="51"/>
      <c r="F10" s="51"/>
      <c r="G10" s="51"/>
      <c r="H10" s="51"/>
      <c r="I10" s="51"/>
    </row>
    <row r="11" spans="1:9" x14ac:dyDescent="0.2">
      <c r="A11" s="51" t="s">
        <v>46</v>
      </c>
      <c r="B11" s="51"/>
      <c r="C11" s="51"/>
      <c r="D11" s="51"/>
      <c r="E11" s="51"/>
      <c r="F11" s="51"/>
      <c r="G11" s="51"/>
      <c r="H11" s="51"/>
      <c r="I11" s="51"/>
    </row>
    <row r="12" spans="1:9" x14ac:dyDescent="0.2">
      <c r="A12" s="51"/>
      <c r="B12" s="51"/>
      <c r="C12" s="51"/>
      <c r="D12" s="51"/>
      <c r="E12" s="51"/>
      <c r="F12" s="51"/>
      <c r="G12" s="51"/>
      <c r="H12" s="51"/>
      <c r="I12" s="51"/>
    </row>
    <row r="13" spans="1:9" x14ac:dyDescent="0.2">
      <c r="A13" s="51"/>
      <c r="B13" s="51"/>
      <c r="C13" s="51"/>
      <c r="D13" s="51"/>
      <c r="E13" s="51"/>
      <c r="F13" s="51"/>
      <c r="G13" s="51"/>
      <c r="H13" s="51"/>
      <c r="I13" s="51"/>
    </row>
    <row r="14" spans="1:9" x14ac:dyDescent="0.2">
      <c r="A14" s="51"/>
      <c r="B14" s="51"/>
      <c r="C14" s="51"/>
      <c r="D14" s="51"/>
      <c r="E14" s="51"/>
      <c r="F14" s="51"/>
      <c r="G14" s="51"/>
      <c r="H14" s="51"/>
      <c r="I14" s="51"/>
    </row>
  </sheetData>
  <mergeCells count="4">
    <mergeCell ref="A1:G1"/>
    <mergeCell ref="A2:A4"/>
    <mergeCell ref="B2:F2"/>
    <mergeCell ref="G2:G3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</vt:lpstr>
      <vt:lpstr>CFF R (2)</vt:lpstr>
      <vt:lpstr>'CFF R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2022-10-19T16:55:03Z</cp:lastPrinted>
  <dcterms:created xsi:type="dcterms:W3CDTF">2022-10-19T16:14:57Z</dcterms:created>
  <dcterms:modified xsi:type="dcterms:W3CDTF">2022-10-19T17:23:22Z</dcterms:modified>
</cp:coreProperties>
</file>