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8800" windowHeight="12135"/>
  </bookViews>
  <sheets>
    <sheet name="EAI" sheetId="4" r:id="rId1"/>
    <sheet name="EAI FE" sheetId="5" r:id="rId2"/>
  </sheets>
  <definedNames>
    <definedName name="_xlnm._FilterDatabase" localSheetId="0" hidden="1">EAI!#REF!</definedName>
    <definedName name="_xlnm.Print_Area" localSheetId="0">EAI!$A$1:$H$29</definedName>
  </definedNames>
  <calcPr calcId="162913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H6" i="5"/>
  <c r="H5" i="5" s="1"/>
  <c r="G5" i="5"/>
  <c r="F5" i="5"/>
  <c r="E5" i="5"/>
  <c r="D5" i="5"/>
  <c r="E6" i="4" l="1"/>
  <c r="H6" i="4" l="1"/>
  <c r="F15" i="4"/>
  <c r="G15" i="4"/>
  <c r="D15" i="4"/>
  <c r="G5" i="4"/>
  <c r="F5" i="4"/>
  <c r="D5" i="4"/>
  <c r="C15" i="4"/>
  <c r="C5" i="4"/>
  <c r="H22" i="4" l="1"/>
  <c r="E22" i="4"/>
  <c r="H21" i="4"/>
  <c r="G21" i="4"/>
  <c r="G23" i="4" s="1"/>
  <c r="F21" i="4"/>
  <c r="F23" i="4" s="1"/>
  <c r="E21" i="4"/>
  <c r="D21" i="4"/>
  <c r="D23" i="4" s="1"/>
  <c r="C21" i="4"/>
  <c r="C23" i="4" s="1"/>
  <c r="H19" i="4"/>
  <c r="E19" i="4"/>
  <c r="H18" i="4"/>
  <c r="E18" i="4"/>
  <c r="H17" i="4"/>
  <c r="E17" i="4"/>
  <c r="H16" i="4"/>
  <c r="H15" i="4" s="1"/>
  <c r="E16" i="4"/>
  <c r="E15" i="4" s="1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E5" i="4" l="1"/>
  <c r="H5" i="4"/>
  <c r="H23" i="4" s="1"/>
  <c r="E23" i="4"/>
</calcChain>
</file>

<file path=xl/sharedStrings.xml><?xml version="1.0" encoding="utf-8"?>
<sst xmlns="http://schemas.openxmlformats.org/spreadsheetml/2006/main" count="81" uniqueCount="48">
  <si>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</si>
  <si>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</si>
  <si>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</si>
  <si>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</si>
  <si>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</si>
  <si>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</si>
  <si>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</si>
  <si>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</si>
  <si>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</si>
  <si>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</si>
  <si>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</si>
  <si>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</si>
  <si>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</si>
  <si>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</si>
  <si>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</si>
  <si>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</si>
  <si>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</si>
  <si>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</si>
  <si>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</si>
  <si>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</si>
  <si>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</si>
  <si>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</si>
  <si>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</si>
  <si>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</si>
  <si>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</si>
  <si>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</si>
  <si>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</si>
  <si>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</si>
  <si>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</si>
  <si>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</si>
  <si>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</si>
  <si>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</si>
  <si>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</si>
  <si>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</si>
  <si>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</si>
  <si>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</si>
  <si>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</si>
  <si>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</si>
  <si>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</si>
  <si>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</si>
  <si>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</si>
  <si>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</si>
  <si>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</si>
  <si>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</si>
  <si>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</si>
  <si>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30 de Junio de 2021</t>
  </si>
  <si>
    <t>SISTEMA AVANZADO DE BACHILLERATO Y EDUCACION SUPERIOR EN EL ESTADO DE GTO.
Estado Analítico de Ingresos
Del 1 de Enero al 30 de Junio  de 2021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</si>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</sst>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10" xfId="19" applyFont="1" applyFill="1" applyBorder="1" applyAlignment="1">
      <alignment horizontal="center" vertical="center" wrapText="1"/>
    </xf>
    <xf numFmtId="0" fontId="9" fillId="0" borderId="7" xfId="19" applyFont="1" applyFill="1" applyBorder="1" applyAlignment="1">
      <alignment horizontal="center" vertical="center" wrapText="1"/>
    </xf>
    <xf numFmtId="0" fontId="9" fillId="0" borderId="8" xfId="19" applyFont="1" applyFill="1" applyBorder="1" applyAlignment="1">
      <alignment horizontal="center" vertical="center" wrapText="1"/>
    </xf>
    <xf numFmtId="0" fontId="9" fillId="0" borderId="10" xfId="19" quotePrefix="1" applyFont="1" applyFill="1" applyBorder="1" applyAlignment="1">
      <alignment horizontal="center" vertical="center" wrapText="1"/>
    </xf>
    <xf numFmtId="0" fontId="9" fillId="0" borderId="7" xfId="19" quotePrefix="1" applyFont="1" applyFill="1" applyBorder="1" applyAlignment="1">
      <alignment horizontal="center" vertical="center" wrapText="1"/>
    </xf>
    <xf numFmtId="0" fontId="4" fillId="0" borderId="7" xfId="0" applyFont="1" applyBorder="1"/>
    <xf numFmtId="165" fontId="7" fillId="0" borderId="7" xfId="18" applyFont="1" applyBorder="1"/>
    <xf numFmtId="0" fontId="4" fillId="4" borderId="5" xfId="0" applyFont="1" applyFill="1" applyBorder="1"/>
    <xf numFmtId="0" fontId="4" fillId="4" borderId="0" xfId="0" applyFont="1" applyFill="1" applyBorder="1" applyAlignment="1">
      <alignment wrapText="1"/>
    </xf>
    <xf numFmtId="165" fontId="4" fillId="4" borderId="7" xfId="20" applyFont="1" applyFill="1" applyBorder="1"/>
    <xf numFmtId="165" fontId="7" fillId="0" borderId="7" xfId="0" applyNumberFormat="1" applyFont="1" applyBorder="1"/>
    <xf numFmtId="165" fontId="7" fillId="4" borderId="7" xfId="20" applyFont="1" applyFill="1" applyBorder="1"/>
    <xf numFmtId="0" fontId="4" fillId="4" borderId="0" xfId="0" applyFont="1" applyFill="1"/>
    <xf numFmtId="0" fontId="4" fillId="4" borderId="13" xfId="0" applyFont="1" applyFill="1" applyBorder="1"/>
    <xf numFmtId="0" fontId="0" fillId="4" borderId="0" xfId="0" applyFill="1"/>
    <xf numFmtId="165" fontId="4" fillId="0" borderId="7" xfId="18" applyFont="1" applyBorder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3" borderId="8" xfId="19" applyFont="1" applyFill="1" applyBorder="1" applyAlignment="1" applyProtection="1">
      <alignment horizontal="center" vertical="center" wrapText="1"/>
      <protection locked="0"/>
    </xf>
    <xf numFmtId="0" fontId="9" fillId="3" borderId="9" xfId="19" applyFont="1" applyFill="1" applyBorder="1" applyAlignment="1" applyProtection="1">
      <alignment horizontal="center" vertical="center" wrapText="1"/>
      <protection locked="0"/>
    </xf>
    <xf numFmtId="0" fontId="9" fillId="3" borderId="10" xfId="19" applyFont="1" applyFill="1" applyBorder="1" applyAlignment="1" applyProtection="1">
      <alignment horizontal="center" vertical="center" wrapText="1"/>
      <protection locked="0"/>
    </xf>
    <xf numFmtId="0" fontId="9" fillId="0" borderId="4" xfId="19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center" vertical="center" wrapText="1"/>
    </xf>
    <xf numFmtId="0" fontId="9" fillId="0" borderId="5" xfId="19" applyFont="1" applyFill="1" applyBorder="1" applyAlignment="1">
      <alignment horizontal="center" vertical="center" wrapText="1"/>
    </xf>
    <xf numFmtId="0" fontId="9" fillId="0" borderId="2" xfId="19" applyFont="1" applyFill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 wrapText="1"/>
    </xf>
    <xf numFmtId="0" fontId="9" fillId="0" borderId="3" xfId="19" applyFont="1" applyFill="1" applyBorder="1" applyAlignment="1">
      <alignment horizontal="center" vertical="center" wrapText="1"/>
    </xf>
    <xf numFmtId="0" fontId="9" fillId="0" borderId="9" xfId="19" applyFont="1" applyFill="1" applyBorder="1" applyAlignment="1" applyProtection="1">
      <alignment horizontal="center" vertical="center" wrapText="1"/>
      <protection locked="0"/>
    </xf>
    <xf numFmtId="0" fontId="9" fillId="0" borderId="12" xfId="19" applyFont="1" applyFill="1" applyBorder="1" applyAlignment="1">
      <alignment horizontal="center" vertical="center" wrapText="1"/>
    </xf>
    <xf numFmtId="0" fontId="9" fillId="0" borderId="13" xfId="19" applyFont="1" applyFill="1" applyBorder="1" applyAlignment="1">
      <alignment horizontal="center" vertical="center" wrapText="1"/>
    </xf>
    <xf numFmtId="0" fontId="9" fillId="0" borderId="12" xfId="19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5" fontId="7" fillId="4" borderId="12" xfId="20" applyFont="1" applyFill="1" applyBorder="1" applyAlignment="1">
      <alignment horizontal="center"/>
    </xf>
    <xf numFmtId="165" fontId="7" fillId="4" borderId="13" xfId="20" applyFont="1" applyFill="1" applyBorder="1" applyAlignment="1">
      <alignment horizontal="center"/>
    </xf>
  </cellXfs>
  <cellStyles count="21">
    <cellStyle name="=C:\WINNT\SYSTEM32\COMMAND.COM" xfId="1"/>
    <cellStyle name="Euro" xfId="2"/>
    <cellStyle name="Millares" xfId="18" builtinId="3"/>
    <cellStyle name="Millares 2" xfId="3"/>
    <cellStyle name="Millares 2 16 3" xfId="20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9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F12" sqref="F12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2" customFormat="1" ht="39.950000000000003" customHeight="1" x14ac:dyDescent="0.2">
      <c r="A1" s="51" t="s">
        <v>45</v>
      </c>
      <c r="B1" s="52"/>
      <c r="C1" s="52"/>
      <c r="D1" s="52"/>
      <c r="E1" s="52"/>
      <c r="F1" s="52"/>
      <c r="G1" s="52"/>
      <c r="H1" s="53"/>
    </row>
    <row r="2" spans="1:9" x14ac:dyDescent="0.2">
      <c r="A2" s="56" t="s">
        <v>20</v>
      </c>
      <c r="B2" s="57"/>
      <c r="C2" s="52" t="s">
        <v>19</v>
      </c>
      <c r="D2" s="52"/>
      <c r="E2" s="52"/>
      <c r="F2" s="52"/>
      <c r="G2" s="52"/>
      <c r="H2" s="54" t="s">
        <v>16</v>
      </c>
      <c r="I2" s="30" t="s">
        <v>41</v>
      </c>
    </row>
    <row r="3" spans="1:9" ht="22.5" x14ac:dyDescent="0.2">
      <c r="A3" s="58"/>
      <c r="B3" s="59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55"/>
      <c r="I3" s="30" t="s">
        <v>41</v>
      </c>
    </row>
    <row r="4" spans="1:9" x14ac:dyDescent="0.2">
      <c r="A4" s="60"/>
      <c r="B4" s="61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49" t="s">
        <v>43</v>
      </c>
      <c r="B15" s="50"/>
      <c r="C15" s="19">
        <f t="shared" ref="C15:H15" si="7">SUM(C16:C19)</f>
        <v>1005049816.66</v>
      </c>
      <c r="D15" s="19">
        <f t="shared" si="7"/>
        <v>87445550.530000001</v>
      </c>
      <c r="E15" s="19">
        <f t="shared" si="7"/>
        <v>1092495367.1900001</v>
      </c>
      <c r="F15" s="19">
        <f t="shared" si="7"/>
        <v>464149382.88999999</v>
      </c>
      <c r="G15" s="19">
        <f t="shared" si="7"/>
        <v>464149382.88999999</v>
      </c>
      <c r="H15" s="19">
        <f t="shared" si="7"/>
        <v>-540900433.76999998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x14ac:dyDescent="0.2">
      <c r="A18" s="11"/>
      <c r="B18" s="12" t="s">
        <v>27</v>
      </c>
      <c r="C18" s="18">
        <v>127568276</v>
      </c>
      <c r="D18" s="18">
        <v>85311856.189999998</v>
      </c>
      <c r="E18" s="18">
        <f>C18+D18</f>
        <v>212880132.19</v>
      </c>
      <c r="F18" s="18">
        <v>68700814.849999994</v>
      </c>
      <c r="G18" s="18">
        <v>68700814.849999994</v>
      </c>
      <c r="H18" s="18">
        <f t="shared" si="8"/>
        <v>-58867461.150000006</v>
      </c>
      <c r="I18" s="30" t="s">
        <v>37</v>
      </c>
    </row>
    <row r="19" spans="1:9" ht="22.5" x14ac:dyDescent="0.2">
      <c r="A19" s="11"/>
      <c r="B19" s="12" t="s">
        <v>21</v>
      </c>
      <c r="C19" s="18">
        <v>877481540.65999997</v>
      </c>
      <c r="D19" s="18">
        <v>2133694.34</v>
      </c>
      <c r="E19" s="18">
        <f>C19+D19</f>
        <v>879615235</v>
      </c>
      <c r="F19" s="18">
        <v>395448568.04000002</v>
      </c>
      <c r="G19" s="18">
        <v>395448568.04000002</v>
      </c>
      <c r="H19" s="18">
        <f t="shared" ref="H19" si="9">G19-C19</f>
        <v>-482032972.61999995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1005049816.66</v>
      </c>
      <c r="D23" s="16">
        <f t="shared" ref="D23:H23" si="11">SUM(D21+D15+D5)</f>
        <v>87445550.530000001</v>
      </c>
      <c r="E23" s="16">
        <f t="shared" si="11"/>
        <v>1092495367.1900001</v>
      </c>
      <c r="F23" s="16">
        <f t="shared" si="11"/>
        <v>464149382.88999999</v>
      </c>
      <c r="G23" s="16">
        <f t="shared" si="11"/>
        <v>464149382.88999999</v>
      </c>
      <c r="H23" s="8">
        <f t="shared" si="11"/>
        <v>-540900433.76999998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5" spans="1:9" x14ac:dyDescent="0.2">
      <c r="B25" s="31" t="s">
        <v>44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0.75" customHeight="1" x14ac:dyDescent="0.2">
      <c r="B28" s="48" t="s">
        <v>31</v>
      </c>
      <c r="C28" s="48"/>
      <c r="D28" s="48"/>
      <c r="E28" s="48"/>
      <c r="F28" s="48"/>
      <c r="G28" s="48"/>
      <c r="H28" s="48"/>
    </row>
  </sheetData>
  <sheetProtection formatCells="0" formatColumns="0" formatRows="0" insertRows="0" autoFilter="0"/>
  <mergeCells count="6">
    <mergeCell ref="B28:H28"/>
    <mergeCell ref="A15:B15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4:G4 I2: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12" sqref="F12"/>
    </sheetView>
  </sheetViews>
  <sheetFormatPr baseColWidth="10" defaultRowHeight="11.25" x14ac:dyDescent="0.2"/>
  <cols>
    <col min="2" max="2" width="45.33203125" customWidth="1"/>
    <col min="4" max="5" width="14" bestFit="1" customWidth="1"/>
    <col min="6" max="6" width="18.33203125" bestFit="1" customWidth="1"/>
    <col min="7" max="7" width="13" bestFit="1" customWidth="1"/>
    <col min="8" max="8" width="17.33203125" customWidth="1"/>
  </cols>
  <sheetData>
    <row r="1" spans="1:8" ht="45.75" customHeight="1" x14ac:dyDescent="0.2">
      <c r="A1" s="62" t="s">
        <v>46</v>
      </c>
      <c r="B1" s="63"/>
      <c r="C1" s="63"/>
      <c r="D1" s="63"/>
      <c r="E1" s="63"/>
      <c r="F1" s="63"/>
      <c r="G1" s="63"/>
      <c r="H1" s="64"/>
    </row>
    <row r="2" spans="1:8" x14ac:dyDescent="0.2">
      <c r="A2" s="65" t="s">
        <v>20</v>
      </c>
      <c r="B2" s="66"/>
      <c r="C2" s="71" t="s">
        <v>19</v>
      </c>
      <c r="D2" s="71"/>
      <c r="E2" s="71"/>
      <c r="F2" s="71"/>
      <c r="G2" s="71"/>
      <c r="H2" s="72" t="s">
        <v>16</v>
      </c>
    </row>
    <row r="3" spans="1:8" ht="33.75" x14ac:dyDescent="0.2">
      <c r="A3" s="67"/>
      <c r="B3" s="68"/>
      <c r="C3" s="32" t="s">
        <v>12</v>
      </c>
      <c r="D3" s="33" t="s">
        <v>17</v>
      </c>
      <c r="E3" s="33" t="s">
        <v>13</v>
      </c>
      <c r="F3" s="33" t="s">
        <v>14</v>
      </c>
      <c r="G3" s="34" t="s">
        <v>15</v>
      </c>
      <c r="H3" s="73"/>
    </row>
    <row r="4" spans="1:8" x14ac:dyDescent="0.2">
      <c r="A4" s="69"/>
      <c r="B4" s="70"/>
      <c r="C4" s="35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</row>
    <row r="5" spans="1:8" ht="49.5" customHeight="1" x14ac:dyDescent="0.2">
      <c r="A5" s="74" t="s">
        <v>43</v>
      </c>
      <c r="B5" s="74"/>
      <c r="C5" s="37">
        <v>0</v>
      </c>
      <c r="D5" s="38">
        <f>D6</f>
        <v>12295899.439999999</v>
      </c>
      <c r="E5" s="38">
        <f t="shared" ref="E5:H5" si="0">E6</f>
        <v>12295899.439999999</v>
      </c>
      <c r="F5" s="38">
        <f t="shared" si="0"/>
        <v>5192726.91</v>
      </c>
      <c r="G5" s="38">
        <f t="shared" si="0"/>
        <v>5192726.91</v>
      </c>
      <c r="H5" s="38">
        <f t="shared" si="0"/>
        <v>7103172.5299999993</v>
      </c>
    </row>
    <row r="6" spans="1:8" ht="57.75" customHeight="1" x14ac:dyDescent="0.2">
      <c r="A6" s="39"/>
      <c r="B6" s="40" t="s">
        <v>25</v>
      </c>
      <c r="C6" s="41">
        <v>0</v>
      </c>
      <c r="D6" s="47">
        <v>12295899.439999999</v>
      </c>
      <c r="E6" s="47">
        <v>12295899.439999999</v>
      </c>
      <c r="F6" s="47">
        <v>5192726.91</v>
      </c>
      <c r="G6" s="47">
        <v>5192726.91</v>
      </c>
      <c r="H6" s="42">
        <f>E6-G6</f>
        <v>7103172.5299999993</v>
      </c>
    </row>
    <row r="7" spans="1:8" x14ac:dyDescent="0.2">
      <c r="A7" s="75" t="s">
        <v>11</v>
      </c>
      <c r="B7" s="76"/>
      <c r="C7" s="41">
        <f t="shared" ref="C7:H7" si="1">+C6</f>
        <v>0</v>
      </c>
      <c r="D7" s="43">
        <f t="shared" si="1"/>
        <v>12295899.439999999</v>
      </c>
      <c r="E7" s="43">
        <f t="shared" si="1"/>
        <v>12295899.439999999</v>
      </c>
      <c r="F7" s="43">
        <f t="shared" si="1"/>
        <v>5192726.91</v>
      </c>
      <c r="G7" s="43">
        <f t="shared" si="1"/>
        <v>5192726.91</v>
      </c>
      <c r="H7" s="77">
        <f t="shared" si="1"/>
        <v>7103172.5299999993</v>
      </c>
    </row>
    <row r="8" spans="1:8" x14ac:dyDescent="0.2">
      <c r="A8" s="44"/>
      <c r="B8" s="44"/>
      <c r="C8" s="44"/>
      <c r="D8" s="44"/>
      <c r="E8" s="44"/>
      <c r="F8" s="45" t="s">
        <v>18</v>
      </c>
      <c r="G8" s="45"/>
      <c r="H8" s="78"/>
    </row>
    <row r="9" spans="1:8" x14ac:dyDescent="0.2">
      <c r="A9" s="46"/>
      <c r="B9" s="46"/>
      <c r="C9" s="46"/>
      <c r="D9" s="46"/>
      <c r="E9" s="46"/>
      <c r="F9" s="46"/>
      <c r="G9" s="46"/>
      <c r="H9" s="46"/>
    </row>
    <row r="10" spans="1:8" x14ac:dyDescent="0.2">
      <c r="A10" s="46" t="s">
        <v>44</v>
      </c>
      <c r="B10" s="46"/>
      <c r="C10" s="46"/>
      <c r="D10" s="46"/>
      <c r="E10" s="46"/>
      <c r="F10" s="46"/>
      <c r="G10" s="46"/>
      <c r="H10" s="46"/>
    </row>
    <row r="11" spans="1:8" x14ac:dyDescent="0.2">
      <c r="A11" s="46" t="s">
        <v>47</v>
      </c>
      <c r="B11" s="46"/>
      <c r="C11" s="46"/>
      <c r="D11" s="46"/>
      <c r="E11" s="46"/>
      <c r="F11" s="46"/>
      <c r="G11" s="46"/>
      <c r="H11" s="46"/>
    </row>
  </sheetData>
  <mergeCells count="7">
    <mergeCell ref="A7:B7"/>
    <mergeCell ref="H7:H8"/>
    <mergeCell ref="A1:H1"/>
    <mergeCell ref="A2:B4"/>
    <mergeCell ref="C2:G2"/>
    <mergeCell ref="H2:H3"/>
    <mergeCell ref="A5:B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EAI</vt:lpstr>
      <vt:lpstr>EAI FE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2021-07-27T23:44:09Z</cp:lastPrinted>
  <dcterms:created xsi:type="dcterms:W3CDTF">2012-12-11T20:48:19Z</dcterms:created>
  <dcterms:modified xsi:type="dcterms:W3CDTF">2021-07-27T23:44:25Z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