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ESTATAL" sheetId="4" r:id="rId1"/>
    <sheet name="FEDERAL" sheetId="5" r:id="rId2"/>
  </sheets>
  <definedNames>
    <definedName name="_xlnm._FilterDatabase" localSheetId="0" hidden="1">ESTATAL!#REF!</definedName>
    <definedName name="_xlnm.Print_Area" localSheetId="0">ESTATAL!$A$1:$H$29</definedName>
    <definedName name="_xlnm.Print_Area" localSheetId="1">FEDERAL!$A$1:$H$14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5" i="5"/>
  <c r="G5" i="5"/>
  <c r="F5" i="5"/>
  <c r="E5" i="5"/>
  <c r="D5" i="5"/>
  <c r="C5" i="5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5" i="4" l="1"/>
  <c r="E23" i="4" s="1"/>
  <c r="H5" i="4"/>
  <c r="H23" i="4" s="1"/>
</calcChain>
</file>

<file path=xl/sharedStrings.xml><?xml version="1.0" encoding="utf-8"?>
<sst xmlns="http://schemas.openxmlformats.org/spreadsheetml/2006/main" count="81" uniqueCount="48">
  <si>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</si>
  <si>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</si>
  <si>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</si>
  <si>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</si>
  <si>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</si>
  <si>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</si>
  <si>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</si>
  <si>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</si>
  <si>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</si>
  <si>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</si>
  <si>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</si>
  <si>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</si>
  <si>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</si>
  <si>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</si>
  <si>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</si>
  <si>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</si>
  <si>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</si>
  <si>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</si>
  <si>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</si>
  <si>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</si>
  <si>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</si>
  <si>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</si>
  <si>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</si>
  <si>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</si>
  <si>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</si>
  <si>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</si>
  <si>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</si>
  <si>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</si>
  <si>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</si>
  <si>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</si>
  <si>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</si>
  <si>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</si>
  <si>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</si>
  <si>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</si>
  <si>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</si>
  <si>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</si>
  <si>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</si>
  <si>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</si>
  <si>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</si>
  <si>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</si>
  <si>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</si>
  <si>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</si>
  <si>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</si>
  <si>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</si>
  <si>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</si>
  <si>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2020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</si>
  <si>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</si>
  <si>
    <t>SISTEMA AVANZADO DE BACHILLERATO Y EDUCACION SUPERIOR EN EL ESTADO DE GTO.
Estado Analítico de Ingresos
Del 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</si>
</sst>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vertical="top"/>
      <protection locked="0"/>
    </xf>
    <xf numFmtId="0" fontId="9" fillId="0" borderId="10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>
      <alignment horizontal="center" vertical="center" wrapText="1"/>
    </xf>
    <xf numFmtId="0" fontId="9" fillId="0" borderId="8" xfId="19" applyFont="1" applyFill="1" applyBorder="1" applyAlignment="1">
      <alignment horizontal="center" vertical="center" wrapText="1"/>
    </xf>
    <xf numFmtId="0" fontId="9" fillId="0" borderId="10" xfId="19" quotePrefix="1" applyFont="1" applyFill="1" applyBorder="1" applyAlignment="1">
      <alignment horizontal="center" vertical="center" wrapText="1"/>
    </xf>
    <xf numFmtId="0" fontId="9" fillId="0" borderId="7" xfId="19" quotePrefix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3" xfId="0" applyFill="1" applyBorder="1"/>
    <xf numFmtId="0" fontId="4" fillId="0" borderId="7" xfId="0" applyFont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wrapText="1"/>
    </xf>
    <xf numFmtId="165" fontId="4" fillId="4" borderId="7" xfId="18" applyFont="1" applyFill="1" applyBorder="1"/>
    <xf numFmtId="0" fontId="4" fillId="4" borderId="7" xfId="0" applyFont="1" applyFill="1" applyBorder="1" applyAlignment="1">
      <alignment horizontal="center"/>
    </xf>
    <xf numFmtId="165" fontId="7" fillId="0" borderId="7" xfId="0" applyNumberFormat="1" applyFont="1" applyBorder="1"/>
    <xf numFmtId="165" fontId="7" fillId="4" borderId="7" xfId="18" applyFont="1" applyFill="1" applyBorder="1"/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4" fillId="0" borderId="0" xfId="19" applyFont="1" applyFill="1" applyBorder="1" applyAlignment="1" applyProtection="1">
      <alignment horizontal="left" vertical="top" wrapText="1"/>
      <protection locked="0"/>
    </xf>
    <xf numFmtId="0" fontId="4" fillId="0" borderId="0" xfId="19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3" borderId="8" xfId="19" applyFont="1" applyFill="1" applyBorder="1" applyAlignment="1" applyProtection="1">
      <alignment horizontal="center" vertical="center" wrapText="1"/>
      <protection locked="0"/>
    </xf>
    <xf numFmtId="0" fontId="9" fillId="3" borderId="9" xfId="19" applyFont="1" applyFill="1" applyBorder="1" applyAlignment="1" applyProtection="1">
      <alignment horizontal="center" vertical="center" wrapText="1"/>
      <protection locked="0"/>
    </xf>
    <xf numFmtId="0" fontId="9" fillId="3" borderId="10" xfId="19" applyFont="1" applyFill="1" applyBorder="1" applyAlignment="1" applyProtection="1">
      <alignment horizontal="center" vertical="center" wrapText="1"/>
      <protection locked="0"/>
    </xf>
    <xf numFmtId="0" fontId="9" fillId="0" borderId="4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center" wrapText="1"/>
    </xf>
    <xf numFmtId="0" fontId="9" fillId="0" borderId="2" xfId="19" applyFont="1" applyFill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9" fillId="0" borderId="3" xfId="19" applyFont="1" applyFill="1" applyBorder="1" applyAlignment="1">
      <alignment horizontal="center" vertical="center" wrapText="1"/>
    </xf>
    <xf numFmtId="0" fontId="9" fillId="0" borderId="9" xfId="19" applyFont="1" applyFill="1" applyBorder="1" applyAlignment="1" applyProtection="1">
      <alignment horizontal="center" vertical="center" wrapText="1"/>
      <protection locked="0"/>
    </xf>
    <xf numFmtId="0" fontId="9" fillId="0" borderId="12" xfId="19" applyFont="1" applyFill="1" applyBorder="1" applyAlignment="1">
      <alignment horizontal="center" vertical="center" wrapText="1"/>
    </xf>
    <xf numFmtId="0" fontId="9" fillId="0" borderId="13" xfId="19" applyFont="1" applyFill="1" applyBorder="1" applyAlignment="1">
      <alignment horizontal="center" vertical="center" wrapText="1"/>
    </xf>
    <xf numFmtId="0" fontId="9" fillId="0" borderId="7" xfId="19" applyFont="1" applyFill="1" applyBorder="1" applyAlignment="1" applyProtection="1">
      <alignment horizontal="left" vertical="top" wrapText="1"/>
    </xf>
  </cellXfs>
  <cellStyles count="22">
    <cellStyle name="=C:\WINNT\SYSTEM32\COMMAND.COM" xfId="1"/>
    <cellStyle name="Euro" xfId="2"/>
    <cellStyle name="Millares" xfId="18" builtinId="3"/>
    <cellStyle name="Millares 10" xfId="2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11" xfId="20"/>
    <cellStyle name="Normal 2" xfId="8"/>
    <cellStyle name="Normal 2 18 2" xfId="19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9" x14ac:dyDescent="0.2">
      <c r="A2" s="54" t="s">
        <v>20</v>
      </c>
      <c r="B2" s="55"/>
      <c r="C2" s="50" t="s">
        <v>19</v>
      </c>
      <c r="D2" s="50"/>
      <c r="E2" s="50"/>
      <c r="F2" s="50"/>
      <c r="G2" s="50"/>
      <c r="H2" s="52" t="s">
        <v>16</v>
      </c>
      <c r="I2" s="30" t="s">
        <v>41</v>
      </c>
    </row>
    <row r="3" spans="1:9" ht="22.5" x14ac:dyDescent="0.2">
      <c r="A3" s="56"/>
      <c r="B3" s="57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53"/>
      <c r="I3" s="30" t="s">
        <v>41</v>
      </c>
    </row>
    <row r="4" spans="1:9" x14ac:dyDescent="0.2">
      <c r="A4" s="58"/>
      <c r="B4" s="59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63" t="s">
        <v>43</v>
      </c>
      <c r="B15" s="64"/>
      <c r="C15" s="19">
        <f t="shared" ref="C15:H15" si="7">SUM(C16:C19)</f>
        <v>1024260071.08</v>
      </c>
      <c r="D15" s="19">
        <f t="shared" si="7"/>
        <v>78575142.159999996</v>
      </c>
      <c r="E15" s="19">
        <f t="shared" si="7"/>
        <v>1102835213.24</v>
      </c>
      <c r="F15" s="19">
        <f t="shared" si="7"/>
        <v>473285391.5</v>
      </c>
      <c r="G15" s="19">
        <f t="shared" si="7"/>
        <v>473285391.5</v>
      </c>
      <c r="H15" s="19">
        <f t="shared" si="7"/>
        <v>-550974679.58000004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87333712</v>
      </c>
      <c r="D18" s="18">
        <v>70213353.299999997</v>
      </c>
      <c r="E18" s="18">
        <f>C18+D18</f>
        <v>157547065.30000001</v>
      </c>
      <c r="F18" s="18">
        <v>48894418.310000002</v>
      </c>
      <c r="G18" s="18">
        <v>48894418.310000002</v>
      </c>
      <c r="H18" s="18">
        <f t="shared" si="8"/>
        <v>-38439293.689999998</v>
      </c>
      <c r="I18" s="30" t="s">
        <v>37</v>
      </c>
    </row>
    <row r="19" spans="1:9" ht="22.5" x14ac:dyDescent="0.2">
      <c r="A19" s="11"/>
      <c r="B19" s="12" t="s">
        <v>21</v>
      </c>
      <c r="C19" s="18">
        <v>936926359.08000004</v>
      </c>
      <c r="D19" s="18">
        <v>8361788.8600000003</v>
      </c>
      <c r="E19" s="18">
        <f>C19+D19</f>
        <v>945288147.94000006</v>
      </c>
      <c r="F19" s="18">
        <v>424390973.19</v>
      </c>
      <c r="G19" s="18">
        <v>424390973.19</v>
      </c>
      <c r="H19" s="18">
        <f t="shared" ref="H19" si="9">G19-C19</f>
        <v>-512535385.89000005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1024260071.08</v>
      </c>
      <c r="D23" s="16">
        <f t="shared" ref="D23:H23" si="11">SUM(D21+D15+D5)</f>
        <v>78575142.159999996</v>
      </c>
      <c r="E23" s="16">
        <f t="shared" si="11"/>
        <v>1102835213.24</v>
      </c>
      <c r="F23" s="16">
        <f t="shared" si="11"/>
        <v>473285391.5</v>
      </c>
      <c r="G23" s="16">
        <f t="shared" si="11"/>
        <v>473285391.5</v>
      </c>
      <c r="H23" s="8">
        <f t="shared" si="11"/>
        <v>-550974679.58000004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62" t="s">
        <v>31</v>
      </c>
      <c r="C28" s="62"/>
      <c r="D28" s="62"/>
      <c r="E28" s="62"/>
      <c r="F28" s="62"/>
      <c r="G28" s="62"/>
      <c r="H28" s="62"/>
    </row>
    <row r="29" spans="1:9" ht="11.25" customHeight="1" x14ac:dyDescent="0.2">
      <c r="B29" s="60"/>
      <c r="C29" s="61"/>
      <c r="D29" s="61"/>
      <c r="E29" s="61"/>
      <c r="F29" s="61"/>
      <c r="G29" s="61"/>
      <c r="H29" s="61"/>
    </row>
    <row r="30" spans="1:9" x14ac:dyDescent="0.2">
      <c r="B30" s="32"/>
      <c r="C30" s="33"/>
      <c r="D30" s="33"/>
      <c r="E30" s="33"/>
      <c r="F30" s="33"/>
      <c r="G30" s="33"/>
      <c r="H30" s="33"/>
    </row>
    <row r="31" spans="1:9" x14ac:dyDescent="0.2">
      <c r="B31" s="32"/>
      <c r="C31" s="33"/>
      <c r="D31" s="33"/>
      <c r="E31" s="33"/>
      <c r="F31" s="33"/>
      <c r="G31" s="33"/>
      <c r="H31" s="33"/>
    </row>
    <row r="32" spans="1:9" x14ac:dyDescent="0.2">
      <c r="B32" s="34"/>
      <c r="C32" s="34"/>
      <c r="D32" s="34"/>
      <c r="E32" s="34"/>
      <c r="F32" s="34"/>
      <c r="G32" s="34"/>
      <c r="H32" s="34"/>
    </row>
  </sheetData>
  <sheetProtection formatCells="0" formatColumns="0" formatRows="0" insertRows="0" autoFilter="0"/>
  <mergeCells count="7">
    <mergeCell ref="B29:H29"/>
    <mergeCell ref="B28:H28"/>
    <mergeCell ref="A15:B15"/>
    <mergeCell ref="A1:H1"/>
    <mergeCell ref="A2:B4"/>
    <mergeCell ref="C2:G2"/>
    <mergeCell ref="H2:H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9" sqref="L9"/>
    </sheetView>
  </sheetViews>
  <sheetFormatPr baseColWidth="10" defaultRowHeight="11.25" x14ac:dyDescent="0.2"/>
  <cols>
    <col min="2" max="2" width="43.5" customWidth="1"/>
    <col min="3" max="3" width="13.6640625" bestFit="1" customWidth="1"/>
    <col min="4" max="5" width="18.33203125" bestFit="1" customWidth="1"/>
    <col min="6" max="7" width="17" bestFit="1" customWidth="1"/>
    <col min="8" max="8" width="30.1640625" customWidth="1"/>
  </cols>
  <sheetData>
    <row r="1" spans="1:10" ht="39.75" customHeight="1" x14ac:dyDescent="0.2">
      <c r="A1" s="65" t="s">
        <v>47</v>
      </c>
      <c r="B1" s="66"/>
      <c r="C1" s="66"/>
      <c r="D1" s="66"/>
      <c r="E1" s="66"/>
      <c r="F1" s="66"/>
      <c r="G1" s="66"/>
      <c r="H1" s="67"/>
    </row>
    <row r="2" spans="1:10" x14ac:dyDescent="0.2">
      <c r="A2" s="68" t="s">
        <v>20</v>
      </c>
      <c r="B2" s="69"/>
      <c r="C2" s="74" t="s">
        <v>19</v>
      </c>
      <c r="D2" s="74"/>
      <c r="E2" s="74"/>
      <c r="F2" s="74"/>
      <c r="G2" s="74"/>
      <c r="H2" s="75" t="s">
        <v>16</v>
      </c>
    </row>
    <row r="3" spans="1:10" ht="22.5" x14ac:dyDescent="0.2">
      <c r="A3" s="70"/>
      <c r="B3" s="71"/>
      <c r="C3" s="35" t="s">
        <v>12</v>
      </c>
      <c r="D3" s="36" t="s">
        <v>17</v>
      </c>
      <c r="E3" s="36" t="s">
        <v>13</v>
      </c>
      <c r="F3" s="36" t="s">
        <v>14</v>
      </c>
      <c r="G3" s="37" t="s">
        <v>15</v>
      </c>
      <c r="H3" s="76"/>
    </row>
    <row r="4" spans="1:10" x14ac:dyDescent="0.2">
      <c r="A4" s="72"/>
      <c r="B4" s="73"/>
      <c r="C4" s="38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</row>
    <row r="5" spans="1:10" x14ac:dyDescent="0.2">
      <c r="A5" s="77" t="s">
        <v>43</v>
      </c>
      <c r="B5" s="77"/>
      <c r="C5" s="42">
        <f t="shared" ref="C5" si="0">SUM(C6:C12)</f>
        <v>0</v>
      </c>
      <c r="D5" s="47">
        <f>D6</f>
        <v>16430946.260000005</v>
      </c>
      <c r="E5" s="47">
        <f t="shared" ref="E5:H5" si="1">E6</f>
        <v>16430946.25999999</v>
      </c>
      <c r="F5" s="47">
        <f t="shared" si="1"/>
        <v>6907905.1000000238</v>
      </c>
      <c r="G5" s="47">
        <f t="shared" si="1"/>
        <v>6907905.1000000238</v>
      </c>
      <c r="H5" s="47">
        <f t="shared" si="1"/>
        <v>6907905.1000000238</v>
      </c>
    </row>
    <row r="6" spans="1:10" ht="33.75" x14ac:dyDescent="0.2">
      <c r="A6" s="43"/>
      <c r="B6" s="44" t="s">
        <v>25</v>
      </c>
      <c r="C6" s="45">
        <v>0</v>
      </c>
      <c r="D6" s="45">
        <v>16430946.260000005</v>
      </c>
      <c r="E6" s="45">
        <v>16430946.25999999</v>
      </c>
      <c r="F6" s="45">
        <v>6907905.1000000238</v>
      </c>
      <c r="G6" s="45">
        <v>6907905.1000000238</v>
      </c>
      <c r="H6" s="45">
        <v>6907905.1000000238</v>
      </c>
      <c r="I6" s="40"/>
      <c r="J6" s="40"/>
    </row>
    <row r="7" spans="1:10" x14ac:dyDescent="0.2">
      <c r="A7" s="43"/>
      <c r="B7" s="46" t="s">
        <v>11</v>
      </c>
      <c r="C7" s="45">
        <f t="shared" ref="C7:H7" si="2">+C6</f>
        <v>0</v>
      </c>
      <c r="D7" s="48">
        <f t="shared" si="2"/>
        <v>16430946.260000005</v>
      </c>
      <c r="E7" s="48">
        <f t="shared" si="2"/>
        <v>16430946.25999999</v>
      </c>
      <c r="F7" s="48">
        <f t="shared" si="2"/>
        <v>6907905.1000000238</v>
      </c>
      <c r="G7" s="48">
        <f t="shared" si="2"/>
        <v>6907905.1000000238</v>
      </c>
      <c r="H7" s="48">
        <f t="shared" si="2"/>
        <v>6907905.1000000238</v>
      </c>
      <c r="I7" s="40"/>
      <c r="J7" s="40"/>
    </row>
    <row r="8" spans="1:10" x14ac:dyDescent="0.2">
      <c r="A8" s="40"/>
      <c r="B8" s="40"/>
      <c r="C8" s="40"/>
      <c r="D8" s="40"/>
      <c r="E8" s="40"/>
      <c r="F8" s="41" t="s">
        <v>18</v>
      </c>
      <c r="G8" s="41"/>
      <c r="H8" s="41"/>
      <c r="I8" s="40"/>
      <c r="J8" s="40"/>
    </row>
    <row r="9" spans="1:10" x14ac:dyDescent="0.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">
      <c r="A10" s="40" t="s">
        <v>44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">
      <c r="A11" s="40" t="s">
        <v>46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mergeCells count="5">
    <mergeCell ref="A1:H1"/>
    <mergeCell ref="A2:B4"/>
    <mergeCell ref="C2:G2"/>
    <mergeCell ref="H2:H3"/>
    <mergeCell ref="A5:B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ESTATAL</vt:lpstr>
      <vt:lpstr>FEDERAL</vt:lpstr>
      <vt:lpstr>ESTATAL!Área_de_impresión</vt:lpstr>
      <vt:lpstr>FEDERAL!Área_de_impresión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2020-07-26T00:19:00Z</cp:lastPrinted>
  <dcterms:created xsi:type="dcterms:W3CDTF">2012-12-11T20:48:19Z</dcterms:created>
  <dcterms:modified xsi:type="dcterms:W3CDTF">2020-07-26T00:19:36Z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