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ES\Desktop\RESPALDO MONI LAPTO\2020\LEY CONTABLE\CUARTO TRIMESTRE PARA PORTAL\"/>
    </mc:Choice>
  </mc:AlternateContent>
  <bookViews>
    <workbookView xWindow="0" yWindow="0" windowWidth="20490" windowHeight="7020"/>
  </bookViews>
  <sheets>
    <sheet name="EAI" sheetId="4" r:id="rId1"/>
    <sheet name="EAI2" sheetId="5" r:id="rId2"/>
  </sheets>
  <definedNames>
    <definedName name="_xlnm._FilterDatabase" localSheetId="0" hidden="1">EAI!#REF!</definedName>
    <definedName name="_xlnm.Print_Area" localSheetId="0">EAI!$A$1:$H$44</definedName>
    <definedName name="_xlnm.Print_Area" localSheetId="1">'EAI2'!$A$1:$H$11</definedName>
  </definedNames>
  <calcPr calcId="162913" calcMode="manual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5" l="1"/>
  <c r="G7" i="5"/>
  <c r="F7" i="5"/>
  <c r="E7" i="5"/>
  <c r="D7" i="5"/>
  <c r="C7" i="5"/>
  <c r="H6" i="5"/>
  <c r="H5" i="5"/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9" i="4" l="1"/>
  <c r="H16" i="4"/>
  <c r="E16" i="4"/>
</calcChain>
</file>

<file path=xl/sharedStrings.xml><?xml version="1.0" encoding="utf-8"?>
<sst xmlns="http://schemas.openxmlformats.org/spreadsheetml/2006/main" count="120" uniqueCount="53">
  <si>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</si>
  <si>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</si>
  <si>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</si>
  <si>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</si>
  <si>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</si>
  <si>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</si>
  <si>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</si>
  <si>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</si>
  <si>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</si>
  <si>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</si>
  <si>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</si>
  <si>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</si>
  <si>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</si>
  <si>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</si>
  <si>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</si>
  <si>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</si>
  <si>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</si>
  <si>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</si>
  <si>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</si>
  <si>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</si>
  <si>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</si>
  <si>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</si>
  <si>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</si>
  <si>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</si>
  <si>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</si>
  <si>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</si>
  <si>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</si>
  <si>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</si>
  <si>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</si>
  <si>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</si>
  <si>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</si>
  <si>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</si>
  <si>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</si>
  <si>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</si>
  <si>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</si>
  <si>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</si>
  <si>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</si>
  <si>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</si>
  <si>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</si>
  <si>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</si>
  <si>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</si>
  <si>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</si>
  <si>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</si>
  <si>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</si>
  <si>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</si>
  <si>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</si>
  <si>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</si>
  <si>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</si>
  <si>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</si>
  <si>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</si>
  <si>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AVANZADO DE BACHILLERATO Y EDUCACION SUPERIOR EN EL ESTADO DE GTO.
Estado Analítico de Ingresos
Del 1 de Enero al 31 de Diciembre de 2020</t>
  </si>
  <si>
    <t>SISTEMA AVANZADO DE BACHILLERATO Y EDUCACION SUPERIOR EN EL ESTADO DE GTO.
Estado Analítico de Ingresos
Del 1 de Enero al 31 de Diciembre  de 2020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</si>
  <si>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La interpretación al clasificar los Ingresos de los Entes Públicos del Sector Paraestatal, no es homogénea en ciertos rubros del EAI por fuente de financiamiento.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</si>
</sst>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(* #,##0.00_);_(* \(#,##0.00\);_(* &quot;-&quot;??_);_(@_)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3" borderId="8" xfId="18" applyFont="1" applyFill="1" applyBorder="1" applyAlignment="1" applyProtection="1">
      <alignment horizontal="center" vertical="center" wrapText="1"/>
      <protection locked="0"/>
    </xf>
    <xf numFmtId="0" fontId="9" fillId="3" borderId="9" xfId="18" applyFont="1" applyFill="1" applyBorder="1" applyAlignment="1" applyProtection="1">
      <alignment horizontal="center" vertical="center" wrapText="1"/>
      <protection locked="0"/>
    </xf>
    <xf numFmtId="0" fontId="9" fillId="3" borderId="10" xfId="18" applyFont="1" applyFill="1" applyBorder="1" applyAlignment="1" applyProtection="1">
      <alignment horizontal="center" vertical="center" wrapText="1"/>
      <protection locked="0"/>
    </xf>
    <xf numFmtId="0" fontId="9" fillId="0" borderId="4" xfId="18" applyFont="1" applyFill="1" applyBorder="1" applyAlignment="1">
      <alignment horizontal="center" vertical="center" wrapText="1"/>
    </xf>
    <xf numFmtId="0" fontId="9" fillId="0" borderId="1" xfId="18" applyFont="1" applyFill="1" applyBorder="1" applyAlignment="1">
      <alignment horizontal="center" vertical="center" wrapText="1"/>
    </xf>
    <xf numFmtId="0" fontId="9" fillId="0" borderId="9" xfId="18" applyFont="1" applyFill="1" applyBorder="1" applyAlignment="1" applyProtection="1">
      <alignment horizontal="center" vertical="center" wrapText="1"/>
      <protection locked="0"/>
    </xf>
    <xf numFmtId="0" fontId="9" fillId="0" borderId="12" xfId="18" applyFont="1" applyFill="1" applyBorder="1" applyAlignment="1">
      <alignment horizontal="center" vertical="center" wrapText="1"/>
    </xf>
    <xf numFmtId="0" fontId="9" fillId="0" borderId="5" xfId="18" applyFont="1" applyFill="1" applyBorder="1" applyAlignment="1">
      <alignment horizontal="center" vertical="center" wrapText="1"/>
    </xf>
    <xf numFmtId="0" fontId="9" fillId="0" borderId="2" xfId="18" applyFont="1" applyFill="1" applyBorder="1" applyAlignment="1">
      <alignment horizontal="center" vertical="center" wrapText="1"/>
    </xf>
    <xf numFmtId="0" fontId="9" fillId="0" borderId="10" xfId="18" applyFont="1" applyFill="1" applyBorder="1" applyAlignment="1">
      <alignment horizontal="center" vertical="center" wrapText="1"/>
    </xf>
    <xf numFmtId="0" fontId="9" fillId="0" borderId="7" xfId="18" applyFont="1" applyFill="1" applyBorder="1" applyAlignment="1">
      <alignment horizontal="center" vertical="center" wrapText="1"/>
    </xf>
    <xf numFmtId="0" fontId="9" fillId="0" borderId="8" xfId="18" applyFont="1" applyFill="1" applyBorder="1" applyAlignment="1">
      <alignment horizontal="center" vertical="center" wrapText="1"/>
    </xf>
    <xf numFmtId="0" fontId="9" fillId="0" borderId="13" xfId="18" applyFont="1" applyFill="1" applyBorder="1" applyAlignment="1">
      <alignment horizontal="center" vertical="center" wrapText="1"/>
    </xf>
    <xf numFmtId="0" fontId="9" fillId="0" borderId="6" xfId="18" applyFont="1" applyFill="1" applyBorder="1" applyAlignment="1">
      <alignment horizontal="center" vertical="center" wrapText="1"/>
    </xf>
    <xf numFmtId="0" fontId="9" fillId="0" borderId="3" xfId="18" applyFont="1" applyFill="1" applyBorder="1" applyAlignment="1">
      <alignment horizontal="center" vertical="center" wrapText="1"/>
    </xf>
    <xf numFmtId="0" fontId="9" fillId="0" borderId="10" xfId="18" quotePrefix="1" applyFont="1" applyFill="1" applyBorder="1" applyAlignment="1">
      <alignment horizontal="center" vertical="center" wrapText="1"/>
    </xf>
    <xf numFmtId="0" fontId="9" fillId="0" borderId="7" xfId="18" quotePrefix="1" applyFont="1" applyFill="1" applyBorder="1" applyAlignment="1">
      <alignment horizontal="center" vertical="center" wrapText="1"/>
    </xf>
    <xf numFmtId="0" fontId="9" fillId="0" borderId="7" xfId="18" applyFont="1" applyFill="1" applyBorder="1" applyAlignment="1" applyProtection="1">
      <alignment horizontal="left" vertical="top" wrapText="1"/>
    </xf>
    <xf numFmtId="0" fontId="0" fillId="4" borderId="0" xfId="0" applyFill="1"/>
    <xf numFmtId="0" fontId="4" fillId="0" borderId="7" xfId="0" applyFont="1" applyBorder="1"/>
    <xf numFmtId="0" fontId="4" fillId="4" borderId="7" xfId="0" applyFont="1" applyFill="1" applyBorder="1"/>
    <xf numFmtId="0" fontId="4" fillId="4" borderId="7" xfId="0" applyFont="1" applyFill="1" applyBorder="1" applyAlignment="1">
      <alignment wrapText="1"/>
    </xf>
    <xf numFmtId="166" fontId="4" fillId="4" borderId="7" xfId="19" applyFont="1" applyFill="1" applyBorder="1"/>
    <xf numFmtId="0" fontId="4" fillId="4" borderId="7" xfId="0" applyFont="1" applyFill="1" applyBorder="1" applyAlignment="1">
      <alignment horizontal="center"/>
    </xf>
    <xf numFmtId="0" fontId="4" fillId="4" borderId="0" xfId="0" applyFont="1" applyFill="1"/>
    <xf numFmtId="0" fontId="4" fillId="4" borderId="13" xfId="0" applyFont="1" applyFill="1" applyBorder="1"/>
    <xf numFmtId="166" fontId="7" fillId="0" borderId="7" xfId="0" applyNumberFormat="1" applyFont="1" applyBorder="1"/>
    <xf numFmtId="166" fontId="7" fillId="4" borderId="7" xfId="19" applyFont="1" applyFill="1" applyBorder="1"/>
  </cellXfs>
  <cellStyles count="20">
    <cellStyle name="=C:\WINNT\SYSTEM32\COMMAND.COM" xfId="1"/>
    <cellStyle name="Euro" xfId="2"/>
    <cellStyle name="Millares 2" xfId="3"/>
    <cellStyle name="Millares 2 16 3" xfId="19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18 2" xfId="1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44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87333712</v>
      </c>
      <c r="D11" s="22">
        <v>75639128.629999995</v>
      </c>
      <c r="E11" s="22">
        <f t="shared" si="2"/>
        <v>162972840.63</v>
      </c>
      <c r="F11" s="22">
        <v>94076128.489999995</v>
      </c>
      <c r="G11" s="22">
        <v>94076128.489999995</v>
      </c>
      <c r="H11" s="22">
        <f t="shared" si="3"/>
        <v>6742416.4899999946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16430946.26</v>
      </c>
      <c r="E12" s="22">
        <f t="shared" si="2"/>
        <v>16430946.26</v>
      </c>
      <c r="F12" s="22">
        <v>16430946.26</v>
      </c>
      <c r="G12" s="22">
        <v>16430946.26</v>
      </c>
      <c r="H12" s="22">
        <f t="shared" si="3"/>
        <v>16430946.26</v>
      </c>
      <c r="I12" s="45" t="s">
        <v>43</v>
      </c>
    </row>
    <row r="13" spans="1:9" ht="22.5" x14ac:dyDescent="0.2">
      <c r="A13" s="40"/>
      <c r="B13" s="43" t="s">
        <v>26</v>
      </c>
      <c r="C13" s="22">
        <v>936926359.08000004</v>
      </c>
      <c r="D13" s="22">
        <v>-7332298.6699999999</v>
      </c>
      <c r="E13" s="22">
        <f t="shared" si="2"/>
        <v>929594060.41000009</v>
      </c>
      <c r="F13" s="22">
        <v>929594060.37</v>
      </c>
      <c r="G13" s="22">
        <v>929594060.37</v>
      </c>
      <c r="H13" s="22">
        <f t="shared" si="3"/>
        <v>-7332298.7100000381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1024260071.08</v>
      </c>
      <c r="D16" s="23">
        <f t="shared" ref="D16:H16" si="6">SUM(D5:D14)</f>
        <v>84737776.219999999</v>
      </c>
      <c r="E16" s="23">
        <f t="shared" si="6"/>
        <v>1108997847.3000002</v>
      </c>
      <c r="F16" s="23">
        <f t="shared" si="6"/>
        <v>1040101135.12</v>
      </c>
      <c r="G16" s="11">
        <f t="shared" si="6"/>
        <v>1040101135.12</v>
      </c>
      <c r="H16" s="12">
        <f t="shared" si="6"/>
        <v>15841064.039999954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1024260071.08</v>
      </c>
      <c r="D31" s="26">
        <f t="shared" si="14"/>
        <v>68306829.959999993</v>
      </c>
      <c r="E31" s="26">
        <f t="shared" si="14"/>
        <v>1092566901.04</v>
      </c>
      <c r="F31" s="26">
        <f t="shared" si="14"/>
        <v>1023670188.86</v>
      </c>
      <c r="G31" s="26">
        <f t="shared" si="14"/>
        <v>1023670188.86</v>
      </c>
      <c r="H31" s="26">
        <f t="shared" si="14"/>
        <v>-589882.22000004351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87333712</v>
      </c>
      <c r="D34" s="25">
        <v>75639128.629999995</v>
      </c>
      <c r="E34" s="25">
        <f>C34+D34</f>
        <v>162972840.63</v>
      </c>
      <c r="F34" s="25">
        <v>94076128.489999995</v>
      </c>
      <c r="G34" s="25">
        <v>94076128.489999995</v>
      </c>
      <c r="H34" s="25">
        <f t="shared" si="15"/>
        <v>6742416.4899999946</v>
      </c>
      <c r="I34" s="45" t="s">
        <v>42</v>
      </c>
    </row>
    <row r="35" spans="1:9" ht="22.5" x14ac:dyDescent="0.2">
      <c r="A35" s="16"/>
      <c r="B35" s="17" t="s">
        <v>26</v>
      </c>
      <c r="C35" s="25">
        <v>936926359.08000004</v>
      </c>
      <c r="D35" s="25">
        <v>-7332298.6699999999</v>
      </c>
      <c r="E35" s="25">
        <f>C35+D35</f>
        <v>929594060.41000009</v>
      </c>
      <c r="F35" s="25">
        <v>929594060.37</v>
      </c>
      <c r="G35" s="25">
        <v>929594060.37</v>
      </c>
      <c r="H35" s="25">
        <f t="shared" ref="H35" si="16">G35-C35</f>
        <v>-7332298.7100000381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1024260071.08</v>
      </c>
      <c r="D39" s="23">
        <f t="shared" ref="D39:H39" si="18">SUM(D37+D31+D21)</f>
        <v>68306829.959999993</v>
      </c>
      <c r="E39" s="23">
        <f t="shared" si="18"/>
        <v>1092566901.04</v>
      </c>
      <c r="F39" s="23">
        <f t="shared" si="18"/>
        <v>1023670188.86</v>
      </c>
      <c r="G39" s="23">
        <f t="shared" si="18"/>
        <v>1023670188.86</v>
      </c>
      <c r="H39" s="12">
        <f t="shared" si="18"/>
        <v>-589882.22000004351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31496062992125984" right="0.31496062992125984" top="0.35433070866141736" bottom="0.35433070866141736" header="0.31496062992125984" footer="0.31496062992125984"/>
  <pageSetup scale="70" orientation="portrait" r:id="rId1"/>
  <ignoredErrors>
    <ignoredError sqref="C20:G20 C4:G4 I5:I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sqref="A1:H44"/>
    </sheetView>
  </sheetViews>
  <sheetFormatPr baseColWidth="10" defaultRowHeight="11.25" x14ac:dyDescent="0.2"/>
  <cols>
    <col min="2" max="2" width="43.5" customWidth="1"/>
    <col min="3" max="3" width="13.5" bestFit="1" customWidth="1"/>
    <col min="4" max="5" width="16.5" bestFit="1" customWidth="1"/>
    <col min="6" max="6" width="22.33203125" bestFit="1" customWidth="1"/>
    <col min="7" max="7" width="16.5" bestFit="1" customWidth="1"/>
    <col min="8" max="8" width="30.1640625" customWidth="1"/>
  </cols>
  <sheetData>
    <row r="1" spans="1:10" ht="54" customHeight="1" x14ac:dyDescent="0.2">
      <c r="A1" s="67" t="s">
        <v>51</v>
      </c>
      <c r="B1" s="68"/>
      <c r="C1" s="68"/>
      <c r="D1" s="68"/>
      <c r="E1" s="68"/>
      <c r="F1" s="68"/>
      <c r="G1" s="68"/>
      <c r="H1" s="69"/>
    </row>
    <row r="2" spans="1:10" x14ac:dyDescent="0.2">
      <c r="A2" s="70" t="s">
        <v>23</v>
      </c>
      <c r="B2" s="71"/>
      <c r="C2" s="72" t="s">
        <v>22</v>
      </c>
      <c r="D2" s="72"/>
      <c r="E2" s="72"/>
      <c r="F2" s="72"/>
      <c r="G2" s="72"/>
      <c r="H2" s="73" t="s">
        <v>19</v>
      </c>
    </row>
    <row r="3" spans="1:10" ht="22.5" x14ac:dyDescent="0.2">
      <c r="A3" s="74"/>
      <c r="B3" s="75"/>
      <c r="C3" s="76" t="s">
        <v>15</v>
      </c>
      <c r="D3" s="77" t="s">
        <v>20</v>
      </c>
      <c r="E3" s="77" t="s">
        <v>16</v>
      </c>
      <c r="F3" s="77" t="s">
        <v>17</v>
      </c>
      <c r="G3" s="78" t="s">
        <v>18</v>
      </c>
      <c r="H3" s="79"/>
    </row>
    <row r="4" spans="1:10" x14ac:dyDescent="0.2">
      <c r="A4" s="80"/>
      <c r="B4" s="81"/>
      <c r="C4" s="82" t="s">
        <v>7</v>
      </c>
      <c r="D4" s="83" t="s">
        <v>8</v>
      </c>
      <c r="E4" s="83" t="s">
        <v>9</v>
      </c>
      <c r="F4" s="83" t="s">
        <v>10</v>
      </c>
      <c r="G4" s="83" t="s">
        <v>11</v>
      </c>
      <c r="H4" s="83" t="s">
        <v>12</v>
      </c>
    </row>
    <row r="5" spans="1:10" x14ac:dyDescent="0.2">
      <c r="A5" s="84" t="s">
        <v>48</v>
      </c>
      <c r="B5" s="84"/>
      <c r="C5" s="86">
        <v>0</v>
      </c>
      <c r="D5" s="93">
        <v>16430946.260000005</v>
      </c>
      <c r="E5" s="93">
        <v>16430946.259999752</v>
      </c>
      <c r="F5" s="93">
        <v>16430946.259999752</v>
      </c>
      <c r="G5" s="93">
        <v>16430946.259999752</v>
      </c>
      <c r="H5" s="93">
        <f>E5-G5</f>
        <v>0</v>
      </c>
    </row>
    <row r="6" spans="1:10" ht="33.75" x14ac:dyDescent="0.2">
      <c r="A6" s="87"/>
      <c r="B6" s="88" t="s">
        <v>30</v>
      </c>
      <c r="C6" s="89">
        <v>0</v>
      </c>
      <c r="D6" s="89">
        <v>16430946.260000005</v>
      </c>
      <c r="E6" s="89">
        <v>16430946.259999752</v>
      </c>
      <c r="F6" s="89">
        <v>16430946.259999752</v>
      </c>
      <c r="G6" s="89">
        <v>16430946.259999752</v>
      </c>
      <c r="H6" s="93">
        <f>E6-G6</f>
        <v>0</v>
      </c>
      <c r="I6" s="85"/>
      <c r="J6" s="85"/>
    </row>
    <row r="7" spans="1:10" x14ac:dyDescent="0.2">
      <c r="A7" s="87"/>
      <c r="B7" s="90" t="s">
        <v>13</v>
      </c>
      <c r="C7" s="89">
        <f t="shared" ref="C7:H7" si="0">+C6</f>
        <v>0</v>
      </c>
      <c r="D7" s="94">
        <f t="shared" si="0"/>
        <v>16430946.260000005</v>
      </c>
      <c r="E7" s="94">
        <f t="shared" si="0"/>
        <v>16430946.259999752</v>
      </c>
      <c r="F7" s="94">
        <f t="shared" si="0"/>
        <v>16430946.259999752</v>
      </c>
      <c r="G7" s="94">
        <f t="shared" si="0"/>
        <v>16430946.259999752</v>
      </c>
      <c r="H7" s="94">
        <f t="shared" si="0"/>
        <v>0</v>
      </c>
      <c r="I7" s="85"/>
      <c r="J7" s="85"/>
    </row>
    <row r="8" spans="1:10" x14ac:dyDescent="0.2">
      <c r="A8" s="91"/>
      <c r="B8" s="91"/>
      <c r="C8" s="91"/>
      <c r="D8" s="91"/>
      <c r="E8" s="91"/>
      <c r="F8" s="92" t="s">
        <v>21</v>
      </c>
      <c r="G8" s="92"/>
      <c r="H8" s="92"/>
      <c r="I8" s="85"/>
      <c r="J8" s="85"/>
    </row>
    <row r="9" spans="1:10" x14ac:dyDescent="0.2">
      <c r="A9" s="91"/>
      <c r="B9" s="91"/>
      <c r="C9" s="91"/>
      <c r="D9" s="91"/>
      <c r="E9" s="91"/>
      <c r="F9" s="91"/>
      <c r="G9" s="91"/>
      <c r="H9" s="91"/>
      <c r="I9" s="85"/>
      <c r="J9" s="85"/>
    </row>
    <row r="10" spans="1:10" x14ac:dyDescent="0.2">
      <c r="A10" s="91" t="s">
        <v>49</v>
      </c>
      <c r="B10" s="91"/>
      <c r="C10" s="91"/>
      <c r="D10" s="91"/>
      <c r="E10" s="91"/>
      <c r="F10" s="91"/>
      <c r="G10" s="91"/>
      <c r="H10" s="91"/>
      <c r="I10" s="85"/>
      <c r="J10" s="85"/>
    </row>
    <row r="11" spans="1:10" x14ac:dyDescent="0.2">
      <c r="A11" s="91" t="s">
        <v>52</v>
      </c>
      <c r="B11" s="91"/>
      <c r="C11" s="91"/>
      <c r="D11" s="91"/>
      <c r="E11" s="91"/>
      <c r="F11" s="91"/>
      <c r="G11" s="91"/>
      <c r="H11" s="91"/>
      <c r="I11" s="85"/>
      <c r="J11" s="85"/>
    </row>
    <row r="12" spans="1:10" x14ac:dyDescent="0.2">
      <c r="A12" s="85"/>
      <c r="B12" s="85"/>
      <c r="C12" s="85"/>
      <c r="D12" s="85"/>
      <c r="E12" s="85"/>
      <c r="F12" s="85"/>
      <c r="G12" s="85"/>
      <c r="H12" s="85"/>
      <c r="I12" s="85"/>
      <c r="J12" s="85"/>
    </row>
    <row r="13" spans="1:10" x14ac:dyDescent="0.2">
      <c r="A13" s="85"/>
      <c r="B13" s="85"/>
      <c r="C13" s="85"/>
      <c r="D13" s="85"/>
      <c r="E13" s="85"/>
      <c r="F13" s="85"/>
      <c r="G13" s="85"/>
      <c r="H13" s="85"/>
      <c r="I13" s="85"/>
      <c r="J13" s="85"/>
    </row>
    <row r="14" spans="1:10" x14ac:dyDescent="0.2">
      <c r="A14" s="85"/>
      <c r="B14" s="85"/>
      <c r="C14" s="85"/>
      <c r="D14" s="85"/>
      <c r="E14" s="85"/>
      <c r="F14" s="85"/>
      <c r="G14" s="85"/>
      <c r="H14" s="85"/>
      <c r="I14" s="85"/>
      <c r="J14" s="85"/>
    </row>
    <row r="15" spans="1:10" x14ac:dyDescent="0.2">
      <c r="A15" s="85"/>
      <c r="B15" s="85"/>
      <c r="C15" s="85"/>
      <c r="D15" s="85"/>
      <c r="E15" s="85"/>
      <c r="F15" s="85"/>
      <c r="G15" s="85"/>
      <c r="H15" s="85"/>
      <c r="I15" s="85"/>
      <c r="J15" s="85"/>
    </row>
  </sheetData>
  <mergeCells count="5">
    <mergeCell ref="A1:H1"/>
    <mergeCell ref="A2:B4"/>
    <mergeCell ref="C2:G2"/>
    <mergeCell ref="H2:H3"/>
    <mergeCell ref="A5:B5"/>
  </mergeCells>
  <pageMargins left="0.31496062992125984" right="0.31496062992125984" top="0.35433070866141736" bottom="0.35433070866141736" header="0.31496062992125984" footer="0.31496062992125984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EAI</vt:lpstr>
      <vt:lpstr>EAI2</vt:lpstr>
      <vt:lpstr>EAI!Área_de_impresión</vt:lpstr>
      <vt:lpstr>'EAI2'!Área_de_impresión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SABES</cp:lastModifiedBy>
  <cp:lastPrinted>2021-01-27T23:54:03Z</cp:lastPrinted>
  <dcterms:created xsi:type="dcterms:W3CDTF">2012-12-11T20:48:19Z</dcterms:created>
  <dcterms:modified xsi:type="dcterms:W3CDTF">2021-01-27T23:54:34Z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