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EAI" sheetId="4" r:id="rId1"/>
    <sheet name="CFF R" sheetId="5" r:id="rId2"/>
  </sheets>
  <definedNames>
    <definedName name="_xlnm._FilterDatabase" localSheetId="0" hidden="1">EAI!#REF!</definedName>
    <definedName name="_xlnm.Print_Area" localSheetId="1">'CFF R'!$A$1:$H$11</definedName>
    <definedName name="_xlnm.Print_Area" localSheetId="0">EAI!$A$1:$H$44</definedName>
  </definedNames>
  <calcPr calcId="162913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<sst xmlns="http://schemas.openxmlformats.org/spreadsheetml/2006/main" count="120" uniqueCount="53">
  <si>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</si>
  <si>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</si>
  <si>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</si>
  <si>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</si>
  <si>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</si>
  <si>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</si>
  <si>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</si>
  <si>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</si>
  <si>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</si>
  <si>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</si>
  <si>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</si>
  <si>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</si>
  <si>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</si>
  <si>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</si>
  <si>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</si>
  <si>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</si>
  <si>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</si>
  <si>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</si>
  <si>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</si>
  <si>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</si>
  <si>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</si>
  <si>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</si>
  <si>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</si>
  <si>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</si>
  <si>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</si>
  <si>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</si>
  <si>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</si>
  <si>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</si>
  <si>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</si>
  <si>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</si>
  <si>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</si>
  <si>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</si>
  <si>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</si>
  <si>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</si>
  <si>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</si>
  <si>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</si>
  <si>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</si>
  <si>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</si>
  <si>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</si>
  <si>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</si>
  <si>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</si>
  <si>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</si>
  <si>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</si>
  <si>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</si>
  <si>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</si>
  <si>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</si>
  <si>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</si>
  <si>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</si>
  <si>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</si>
  <si>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</si>
  <si>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Septiembre de 2020</t>
  </si>
  <si>
    <t>SISTEMA AVANZADO DE BACHILLERATO Y EDUCACION SUPERIOR EN EL ESTADO DE GTO.
Estado Analítico de Ingresos
Del 1 de Enero al 30 de Septiembre  de 2020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</si>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</sst>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10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9" fillId="0" borderId="10" xfId="18" quotePrefix="1" applyFont="1" applyFill="1" applyBorder="1" applyAlignment="1">
      <alignment horizontal="center" vertical="center" wrapText="1"/>
    </xf>
    <xf numFmtId="0" fontId="9" fillId="0" borderId="7" xfId="18" quotePrefix="1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7" xfId="0" applyFill="1" applyBorder="1" applyAlignment="1">
      <alignment wrapText="1"/>
    </xf>
    <xf numFmtId="166" fontId="0" fillId="4" borderId="7" xfId="19" applyFont="1" applyFill="1" applyBorder="1"/>
    <xf numFmtId="0" fontId="0" fillId="4" borderId="0" xfId="0" applyFill="1"/>
    <xf numFmtId="0" fontId="0" fillId="4" borderId="7" xfId="0" applyFill="1" applyBorder="1" applyAlignment="1">
      <alignment horizontal="center"/>
    </xf>
    <xf numFmtId="0" fontId="0" fillId="4" borderId="13" xfId="0" applyFill="1" applyBorder="1"/>
    <xf numFmtId="0" fontId="0" fillId="0" borderId="7" xfId="0" applyFont="1" applyBorder="1"/>
    <xf numFmtId="166" fontId="16" fillId="0" borderId="7" xfId="0" applyNumberFormat="1" applyFont="1" applyBorder="1"/>
    <xf numFmtId="166" fontId="16" fillId="4" borderId="7" xfId="19" applyFont="1" applyFill="1" applyBorder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4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 applyProtection="1">
      <alignment horizontal="left" vertical="top" wrapText="1"/>
    </xf>
  </cellXfs>
  <cellStyles count="20">
    <cellStyle name="=C:\WINNT\SYSTEM32\COMMAND.COM" xfId="1"/>
    <cellStyle name="Euro" xfId="2"/>
    <cellStyle name="Millares 2" xfId="3"/>
    <cellStyle name="Millares 2 16 3" xfId="19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F11" sqref="F1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64" t="s">
        <v>50</v>
      </c>
      <c r="B1" s="65"/>
      <c r="C1" s="65"/>
      <c r="D1" s="65"/>
      <c r="E1" s="65"/>
      <c r="F1" s="65"/>
      <c r="G1" s="65"/>
      <c r="H1" s="66"/>
    </row>
    <row r="2" spans="1:9" s="3" customFormat="1" x14ac:dyDescent="0.2">
      <c r="A2" s="67" t="s">
        <v>14</v>
      </c>
      <c r="B2" s="68"/>
      <c r="C2" s="65" t="s">
        <v>22</v>
      </c>
      <c r="D2" s="65"/>
      <c r="E2" s="65"/>
      <c r="F2" s="65"/>
      <c r="G2" s="65"/>
      <c r="H2" s="73" t="s">
        <v>19</v>
      </c>
    </row>
    <row r="3" spans="1:9" s="1" customFormat="1" ht="24.95" customHeight="1" x14ac:dyDescent="0.2">
      <c r="A3" s="69"/>
      <c r="B3" s="7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4"/>
    </row>
    <row r="4" spans="1:9" s="1" customFormat="1" x14ac:dyDescent="0.2">
      <c r="A4" s="71"/>
      <c r="B4" s="7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87333712</v>
      </c>
      <c r="D11" s="22">
        <v>74200759.129999995</v>
      </c>
      <c r="E11" s="22">
        <f t="shared" si="2"/>
        <v>161534471.13</v>
      </c>
      <c r="F11" s="22">
        <v>90655959.159999996</v>
      </c>
      <c r="G11" s="22">
        <v>90655959.159999996</v>
      </c>
      <c r="H11" s="22">
        <f t="shared" si="3"/>
        <v>3322247.1599999964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16430946.26</v>
      </c>
      <c r="E12" s="22">
        <f t="shared" si="2"/>
        <v>16430946.26</v>
      </c>
      <c r="F12" s="22">
        <v>11036652.880000001</v>
      </c>
      <c r="G12" s="22">
        <v>11036652.880000001</v>
      </c>
      <c r="H12" s="22">
        <f t="shared" si="3"/>
        <v>11036652.880000001</v>
      </c>
      <c r="I12" s="45" t="s">
        <v>43</v>
      </c>
    </row>
    <row r="13" spans="1:9" ht="22.5" x14ac:dyDescent="0.2">
      <c r="A13" s="40"/>
      <c r="B13" s="43" t="s">
        <v>26</v>
      </c>
      <c r="C13" s="22">
        <v>936926359.08000004</v>
      </c>
      <c r="D13" s="22">
        <v>8361788.8600000003</v>
      </c>
      <c r="E13" s="22">
        <f t="shared" si="2"/>
        <v>945288147.94000006</v>
      </c>
      <c r="F13" s="22">
        <v>645342762.37</v>
      </c>
      <c r="G13" s="22">
        <v>645342762.37</v>
      </c>
      <c r="H13" s="22">
        <f t="shared" si="3"/>
        <v>-291583596.71000004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1024260071.08</v>
      </c>
      <c r="D16" s="23">
        <f t="shared" ref="D16:H16" si="6">SUM(D5:D14)</f>
        <v>98993494.25</v>
      </c>
      <c r="E16" s="23">
        <f t="shared" si="6"/>
        <v>1123253565.3299999</v>
      </c>
      <c r="F16" s="23">
        <f t="shared" si="6"/>
        <v>747035374.40999997</v>
      </c>
      <c r="G16" s="11">
        <f t="shared" si="6"/>
        <v>747035374.40999997</v>
      </c>
      <c r="H16" s="12">
        <f t="shared" si="6"/>
        <v>-277224696.67000002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75" t="s">
        <v>23</v>
      </c>
      <c r="B18" s="76"/>
      <c r="C18" s="65" t="s">
        <v>22</v>
      </c>
      <c r="D18" s="65"/>
      <c r="E18" s="65"/>
      <c r="F18" s="65"/>
      <c r="G18" s="65"/>
      <c r="H18" s="73" t="s">
        <v>19</v>
      </c>
      <c r="I18" s="45" t="s">
        <v>46</v>
      </c>
    </row>
    <row r="19" spans="1:9" ht="22.5" x14ac:dyDescent="0.2">
      <c r="A19" s="77"/>
      <c r="B19" s="7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4"/>
      <c r="I19" s="45" t="s">
        <v>46</v>
      </c>
    </row>
    <row r="20" spans="1:9" x14ac:dyDescent="0.2">
      <c r="A20" s="79"/>
      <c r="B20" s="8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62" t="s">
        <v>48</v>
      </c>
      <c r="B31" s="63"/>
      <c r="C31" s="26">
        <f t="shared" ref="C31:H31" si="14">SUM(C32:C35)</f>
        <v>1024260071.08</v>
      </c>
      <c r="D31" s="26">
        <f t="shared" si="14"/>
        <v>82562547.989999995</v>
      </c>
      <c r="E31" s="26">
        <f t="shared" si="14"/>
        <v>1106822619.0700002</v>
      </c>
      <c r="F31" s="26">
        <f t="shared" si="14"/>
        <v>735998721.52999997</v>
      </c>
      <c r="G31" s="26">
        <f t="shared" si="14"/>
        <v>735998721.52999997</v>
      </c>
      <c r="H31" s="26">
        <f t="shared" si="14"/>
        <v>-288261349.55000007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87333712</v>
      </c>
      <c r="D34" s="25">
        <v>74200759.129999995</v>
      </c>
      <c r="E34" s="25">
        <f>C34+D34</f>
        <v>161534471.13</v>
      </c>
      <c r="F34" s="25">
        <v>90655959.159999996</v>
      </c>
      <c r="G34" s="25">
        <v>90655959.159999996</v>
      </c>
      <c r="H34" s="25">
        <f t="shared" si="15"/>
        <v>3322247.1599999964</v>
      </c>
      <c r="I34" s="45" t="s">
        <v>42</v>
      </c>
    </row>
    <row r="35" spans="1:9" ht="22.5" x14ac:dyDescent="0.2">
      <c r="A35" s="16"/>
      <c r="B35" s="17" t="s">
        <v>26</v>
      </c>
      <c r="C35" s="25">
        <v>936926359.08000004</v>
      </c>
      <c r="D35" s="25">
        <v>8361788.8600000003</v>
      </c>
      <c r="E35" s="25">
        <f>C35+D35</f>
        <v>945288147.94000006</v>
      </c>
      <c r="F35" s="25">
        <v>645342762.37</v>
      </c>
      <c r="G35" s="25">
        <v>645342762.37</v>
      </c>
      <c r="H35" s="25">
        <f t="shared" ref="H35" si="16">G35-C35</f>
        <v>-291583596.71000004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1024260071.08</v>
      </c>
      <c r="D39" s="23">
        <f t="shared" ref="D39:H39" si="18">SUM(D37+D31+D21)</f>
        <v>82562547.989999995</v>
      </c>
      <c r="E39" s="23">
        <f t="shared" si="18"/>
        <v>1106822619.0700002</v>
      </c>
      <c r="F39" s="23">
        <f t="shared" si="18"/>
        <v>735998721.52999997</v>
      </c>
      <c r="G39" s="23">
        <f t="shared" si="18"/>
        <v>735998721.52999997</v>
      </c>
      <c r="H39" s="12">
        <f t="shared" si="18"/>
        <v>-288261349.55000007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61" t="s">
        <v>36</v>
      </c>
      <c r="C44" s="61"/>
      <c r="D44" s="61"/>
      <c r="E44" s="61"/>
      <c r="F44" s="61"/>
      <c r="G44" s="61"/>
      <c r="H44" s="61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11811023622047245" right="0.11811023622047245" top="0.35433070866141736" bottom="0.35433070866141736" header="0.31496062992125984" footer="0.31496062992125984"/>
  <pageSetup paperSize="9" scale="74" orientation="portrait" r:id="rId1"/>
  <ignoredErrors>
    <ignoredError sqref="C20:G20 C4:G4 I5:I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F11" sqref="F11"/>
    </sheetView>
  </sheetViews>
  <sheetFormatPr baseColWidth="10" defaultRowHeight="11.25" x14ac:dyDescent="0.2"/>
  <cols>
    <col min="2" max="2" width="43.5" customWidth="1"/>
    <col min="3" max="3" width="13.5" bestFit="1" customWidth="1"/>
    <col min="4" max="5" width="16.5" bestFit="1" customWidth="1"/>
    <col min="6" max="6" width="22.33203125" bestFit="1" customWidth="1"/>
    <col min="7" max="7" width="16.5" bestFit="1" customWidth="1"/>
    <col min="8" max="8" width="30.1640625" customWidth="1"/>
  </cols>
  <sheetData>
    <row r="1" spans="1:10" ht="42.75" customHeight="1" x14ac:dyDescent="0.2">
      <c r="A1" s="81" t="s">
        <v>51</v>
      </c>
      <c r="B1" s="82"/>
      <c r="C1" s="82"/>
      <c r="D1" s="82"/>
      <c r="E1" s="82"/>
      <c r="F1" s="82"/>
      <c r="G1" s="82"/>
      <c r="H1" s="83"/>
    </row>
    <row r="2" spans="1:10" x14ac:dyDescent="0.2">
      <c r="A2" s="84" t="s">
        <v>23</v>
      </c>
      <c r="B2" s="85"/>
      <c r="C2" s="90" t="s">
        <v>22</v>
      </c>
      <c r="D2" s="90"/>
      <c r="E2" s="90"/>
      <c r="F2" s="90"/>
      <c r="G2" s="90"/>
      <c r="H2" s="91" t="s">
        <v>19</v>
      </c>
    </row>
    <row r="3" spans="1:10" ht="22.5" x14ac:dyDescent="0.2">
      <c r="A3" s="86"/>
      <c r="B3" s="87"/>
      <c r="C3" s="47" t="s">
        <v>15</v>
      </c>
      <c r="D3" s="48" t="s">
        <v>20</v>
      </c>
      <c r="E3" s="48" t="s">
        <v>16</v>
      </c>
      <c r="F3" s="48" t="s">
        <v>17</v>
      </c>
      <c r="G3" s="49" t="s">
        <v>18</v>
      </c>
      <c r="H3" s="92"/>
    </row>
    <row r="4" spans="1:10" x14ac:dyDescent="0.2">
      <c r="A4" s="88"/>
      <c r="B4" s="89"/>
      <c r="C4" s="50" t="s">
        <v>7</v>
      </c>
      <c r="D4" s="51" t="s">
        <v>8</v>
      </c>
      <c r="E4" s="51" t="s">
        <v>9</v>
      </c>
      <c r="F4" s="51" t="s">
        <v>10</v>
      </c>
      <c r="G4" s="51" t="s">
        <v>11</v>
      </c>
      <c r="H4" s="51" t="s">
        <v>12</v>
      </c>
    </row>
    <row r="5" spans="1:10" x14ac:dyDescent="0.2">
      <c r="A5" s="93" t="s">
        <v>48</v>
      </c>
      <c r="B5" s="93"/>
      <c r="C5" s="58">
        <v>0</v>
      </c>
      <c r="D5" s="59">
        <v>16430946.260000005</v>
      </c>
      <c r="E5" s="59">
        <v>16430946.259999752</v>
      </c>
      <c r="F5" s="59">
        <v>11036652.879999995</v>
      </c>
      <c r="G5" s="59">
        <v>11036652.879999995</v>
      </c>
      <c r="H5" s="59">
        <v>11036652.880000055</v>
      </c>
    </row>
    <row r="6" spans="1:10" ht="33.75" x14ac:dyDescent="0.2">
      <c r="A6" s="52"/>
      <c r="B6" s="53" t="s">
        <v>30</v>
      </c>
      <c r="C6" s="54">
        <v>0</v>
      </c>
      <c r="D6" s="54">
        <v>16430946.260000005</v>
      </c>
      <c r="E6" s="54">
        <v>16430946.259999752</v>
      </c>
      <c r="F6" s="54">
        <v>11036652.879999995</v>
      </c>
      <c r="G6" s="54">
        <v>11036652.879999995</v>
      </c>
      <c r="H6" s="54">
        <v>11036652.880000055</v>
      </c>
      <c r="I6" s="55"/>
      <c r="J6" s="55"/>
    </row>
    <row r="7" spans="1:10" x14ac:dyDescent="0.2">
      <c r="A7" s="52"/>
      <c r="B7" s="56" t="s">
        <v>13</v>
      </c>
      <c r="C7" s="54">
        <f t="shared" ref="C7:H7" si="0">+C6</f>
        <v>0</v>
      </c>
      <c r="D7" s="60">
        <f t="shared" si="0"/>
        <v>16430946.260000005</v>
      </c>
      <c r="E7" s="60">
        <f t="shared" si="0"/>
        <v>16430946.259999752</v>
      </c>
      <c r="F7" s="60">
        <f t="shared" si="0"/>
        <v>11036652.879999995</v>
      </c>
      <c r="G7" s="60">
        <f t="shared" si="0"/>
        <v>11036652.879999995</v>
      </c>
      <c r="H7" s="60">
        <f t="shared" si="0"/>
        <v>11036652.880000055</v>
      </c>
      <c r="I7" s="55"/>
      <c r="J7" s="55"/>
    </row>
    <row r="8" spans="1:10" x14ac:dyDescent="0.2">
      <c r="A8" s="55"/>
      <c r="B8" s="55"/>
      <c r="C8" s="55"/>
      <c r="D8" s="55"/>
      <c r="E8" s="55"/>
      <c r="F8" s="57" t="s">
        <v>21</v>
      </c>
      <c r="G8" s="57"/>
      <c r="H8" s="57"/>
      <c r="I8" s="55"/>
      <c r="J8" s="55"/>
    </row>
    <row r="9" spans="1:10" x14ac:dyDescent="0.2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">
      <c r="A10" s="55" t="s">
        <v>49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x14ac:dyDescent="0.2">
      <c r="A11" s="55" t="s">
        <v>52</v>
      </c>
      <c r="B11" s="55"/>
      <c r="C11" s="55"/>
      <c r="D11" s="55">
        <v>74200759.129999995</v>
      </c>
      <c r="E11" s="55"/>
      <c r="F11" s="55">
        <v>90655959.159999996</v>
      </c>
      <c r="G11" s="55"/>
      <c r="H11" s="55"/>
      <c r="I11" s="55"/>
      <c r="J11" s="55"/>
    </row>
    <row r="12" spans="1:10" x14ac:dyDescent="0.2">
      <c r="A12" s="55"/>
      <c r="B12" s="55"/>
      <c r="C12" s="55"/>
      <c r="D12" s="55">
        <v>16430946.26</v>
      </c>
      <c r="E12" s="55"/>
      <c r="F12" s="55">
        <v>11036652.880000001</v>
      </c>
      <c r="G12" s="55"/>
      <c r="H12" s="55"/>
      <c r="I12" s="55"/>
      <c r="J12" s="55"/>
    </row>
    <row r="13" spans="1:10" x14ac:dyDescent="0.2">
      <c r="A13" s="55"/>
      <c r="B13" s="55"/>
      <c r="C13" s="55"/>
      <c r="D13" s="55"/>
      <c r="E13" s="55"/>
      <c r="F13" s="55">
        <v>645342762.37</v>
      </c>
      <c r="G13" s="55"/>
      <c r="H13" s="55"/>
      <c r="I13" s="55"/>
      <c r="J13" s="55"/>
    </row>
    <row r="14" spans="1:10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</row>
  </sheetData>
  <mergeCells count="5">
    <mergeCell ref="A1:H1"/>
    <mergeCell ref="A2:B4"/>
    <mergeCell ref="C2:G2"/>
    <mergeCell ref="H2:H3"/>
    <mergeCell ref="A5:B5"/>
  </mergeCell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CFF R</vt:lpstr>
      <vt:lpstr>'CFF R'!Área_de_impresión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2020-10-27T23:36:22Z</cp:lastPrinted>
  <dcterms:created xsi:type="dcterms:W3CDTF">2012-12-11T20:48:19Z</dcterms:created>
  <dcterms:modified xsi:type="dcterms:W3CDTF">2020-10-28T00:01:55Z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