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4" l="1"/>
  <c r="H11" i="4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31" i="4" l="1"/>
  <c r="E39" i="4"/>
  <c r="E16" i="4"/>
</calcChain>
</file>

<file path=xl/sharedStrings.xml><?xml version="1.0" encoding="utf-8"?>
<sst xmlns="http://schemas.openxmlformats.org/spreadsheetml/2006/main" count="98" uniqueCount="52">
  <si>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</si>
  <si>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</si>
  <si>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</si>
  <si>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</si>
  <si>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</si>
  <si>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</si>
  <si>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</si>
  <si>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</si>
  <si>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</si>
  <si>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</si>
  <si>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</si>
  <si>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</si>
  <si>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</si>
  <si>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</si>
  <si>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</si>
  <si>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</si>
  <si>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</si>
  <si>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</si>
  <si>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</si>
  <si>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</si>
  <si>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</si>
  <si>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</si>
  <si>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</si>
  <si>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</si>
  <si>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</si>
  <si>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</si>
  <si>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</si>
  <si>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</si>
  <si>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</si>
  <si>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</si>
  <si>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</si>
  <si>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</si>
  <si>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</si>
  <si>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</si>
  <si>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</si>
  <si>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</si>
  <si>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</si>
  <si>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</si>
  <si>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</si>
  <si>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</si>
  <si>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</si>
  <si>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</si>
  <si>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</si>
  <si>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</si>
  <si>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</si>
  <si>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</si>
  <si>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</si>
  <si>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</si>
  <si>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</si>
  <si>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</si>
  <si>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Septiembre de 2019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</si>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</sst>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4" fillId="0" borderId="0" xfId="18" applyFont="1" applyFill="1" applyBorder="1" applyAlignment="1" applyProtection="1">
      <alignment horizontal="left" vertical="top" wrapText="1"/>
      <protection locked="0"/>
    </xf>
    <xf numFmtId="0" fontId="4" fillId="0" borderId="0" xfId="18" applyFont="1" applyFill="1" applyBorder="1" applyAlignment="1" applyProtection="1">
      <alignment horizontal="left" vertical="top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XFD104857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50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1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40</v>
      </c>
    </row>
    <row r="10" spans="1:9" x14ac:dyDescent="0.2">
      <c r="A10" s="32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80373769</v>
      </c>
      <c r="D11" s="22">
        <v>90400355.019999996</v>
      </c>
      <c r="E11" s="22">
        <f t="shared" si="2"/>
        <v>170774124.01999998</v>
      </c>
      <c r="F11" s="22">
        <v>91050998.719999999</v>
      </c>
      <c r="G11" s="22">
        <v>91050998.719999999</v>
      </c>
      <c r="H11" s="22">
        <f>G11-C11</f>
        <v>10677229.719999999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25225557.309999999</v>
      </c>
      <c r="E12" s="22">
        <f t="shared" si="2"/>
        <v>25225557.309999999</v>
      </c>
      <c r="F12" s="22">
        <v>15309294.51</v>
      </c>
      <c r="G12" s="22">
        <v>15309294.51</v>
      </c>
      <c r="H12" s="22">
        <f t="shared" si="3"/>
        <v>15309294.51</v>
      </c>
      <c r="I12" s="43" t="s">
        <v>43</v>
      </c>
    </row>
    <row r="13" spans="1:9" ht="22.5" x14ac:dyDescent="0.2">
      <c r="A13" s="38"/>
      <c r="B13" s="41" t="s">
        <v>26</v>
      </c>
      <c r="C13" s="22">
        <v>882554054.27999997</v>
      </c>
      <c r="D13" s="22">
        <v>16568197.25</v>
      </c>
      <c r="E13" s="22">
        <f t="shared" si="2"/>
        <v>899122251.52999997</v>
      </c>
      <c r="F13" s="22">
        <v>628602905.25</v>
      </c>
      <c r="G13" s="22">
        <v>628602905.25</v>
      </c>
      <c r="H13" s="22">
        <f t="shared" si="3"/>
        <v>-253951149.02999997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962927823.27999997</v>
      </c>
      <c r="D16" s="23">
        <f t="shared" ref="D16:H16" si="6">SUM(D5:D14)</f>
        <v>132194109.58</v>
      </c>
      <c r="E16" s="23">
        <f t="shared" si="6"/>
        <v>1095121932.8599999</v>
      </c>
      <c r="F16" s="23">
        <f t="shared" si="6"/>
        <v>734963198.48000002</v>
      </c>
      <c r="G16" s="11">
        <f t="shared" si="6"/>
        <v>734963198.48000002</v>
      </c>
      <c r="H16" s="12">
        <f t="shared" si="6"/>
        <v>-227964624.79999998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3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3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962927823.27999997</v>
      </c>
      <c r="D31" s="26">
        <f t="shared" si="14"/>
        <v>106968552.27</v>
      </c>
      <c r="E31" s="26">
        <f t="shared" si="14"/>
        <v>1069896375.55</v>
      </c>
      <c r="F31" s="26">
        <f t="shared" si="14"/>
        <v>719653903.97000003</v>
      </c>
      <c r="G31" s="26">
        <f t="shared" si="14"/>
        <v>719653903.97000003</v>
      </c>
      <c r="H31" s="26">
        <f t="shared" si="14"/>
        <v>-243273919.30999997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80373769</v>
      </c>
      <c r="D34" s="25">
        <v>90400355.019999996</v>
      </c>
      <c r="E34" s="25">
        <f>C34+D34</f>
        <v>170774124.01999998</v>
      </c>
      <c r="F34" s="25">
        <v>91050998.719999999</v>
      </c>
      <c r="G34" s="25">
        <v>91050998.719999999</v>
      </c>
      <c r="H34" s="25">
        <f>G34-C34</f>
        <v>10677229.719999999</v>
      </c>
      <c r="I34" s="43" t="s">
        <v>42</v>
      </c>
    </row>
    <row r="35" spans="1:9" ht="22.5" x14ac:dyDescent="0.2">
      <c r="A35" s="16"/>
      <c r="B35" s="17" t="s">
        <v>26</v>
      </c>
      <c r="C35" s="25">
        <v>882554054.27999997</v>
      </c>
      <c r="D35" s="25">
        <v>16568197.25</v>
      </c>
      <c r="E35" s="25">
        <f>C35+D35</f>
        <v>899122251.52999997</v>
      </c>
      <c r="F35" s="25">
        <v>628602905.25</v>
      </c>
      <c r="G35" s="25">
        <v>628602905.25</v>
      </c>
      <c r="H35" s="25">
        <f t="shared" ref="H35" si="16">G35-C35</f>
        <v>-253951149.02999997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962927823.27999997</v>
      </c>
      <c r="D39" s="23">
        <f t="shared" ref="D39:H39" si="18">SUM(D37+D31+D21)</f>
        <v>106968552.27</v>
      </c>
      <c r="E39" s="23">
        <f t="shared" si="18"/>
        <v>1069896375.55</v>
      </c>
      <c r="F39" s="23">
        <f t="shared" si="18"/>
        <v>719653903.97000003</v>
      </c>
      <c r="G39" s="23">
        <f t="shared" si="18"/>
        <v>719653903.97000003</v>
      </c>
      <c r="H39" s="23">
        <f t="shared" si="18"/>
        <v>-243273919.30999997</v>
      </c>
      <c r="I39" s="43" t="s">
        <v>46</v>
      </c>
    </row>
    <row r="40" spans="1:9" x14ac:dyDescent="0.2">
      <c r="B40" s="44" t="s">
        <v>49</v>
      </c>
    </row>
    <row r="41" spans="1:9" ht="22.5" x14ac:dyDescent="0.2">
      <c r="B41" s="36" t="s">
        <v>34</v>
      </c>
    </row>
    <row r="42" spans="1:9" x14ac:dyDescent="0.2">
      <c r="B42" s="37" t="s">
        <v>35</v>
      </c>
    </row>
    <row r="43" spans="1:9" ht="30.75" customHeight="1" x14ac:dyDescent="0.2">
      <c r="B43" s="45" t="s">
        <v>36</v>
      </c>
      <c r="C43" s="45"/>
      <c r="D43" s="45"/>
      <c r="E43" s="45"/>
      <c r="F43" s="45"/>
      <c r="G43" s="45"/>
      <c r="H43" s="45"/>
    </row>
    <row r="44" spans="1:9" x14ac:dyDescent="0.2">
      <c r="B44" s="65" t="s">
        <v>51</v>
      </c>
      <c r="C44" s="66"/>
      <c r="D44" s="66"/>
      <c r="E44" s="66"/>
      <c r="F44" s="66"/>
      <c r="G44" s="66"/>
      <c r="H44" s="66"/>
    </row>
  </sheetData>
  <sheetProtection formatCells="0" formatColumns="0" formatRows="0" insertRows="0" autoFilter="0"/>
  <mergeCells count="10">
    <mergeCell ref="B44:H44"/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2019-10-17T17:50:42Z</cp:lastPrinted>
  <dcterms:created xsi:type="dcterms:W3CDTF">2012-12-11T20:48:19Z</dcterms:created>
  <dcterms:modified xsi:type="dcterms:W3CDTF">2019-10-17T18:01:28Z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