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SEGUNDO TRIMESTRE\"/>
    </mc:Choice>
  </mc:AlternateContent>
  <bookViews>
    <workbookView xWindow="0" yWindow="0" windowWidth="28800" windowHeight="12135" activeTab="1"/>
  </bookViews>
  <sheets>
    <sheet name="EAI" sheetId="4" r:id="rId1"/>
    <sheet name="EAI FE" sheetId="5" r:id="rId2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5" l="1"/>
  <c r="G7" i="5"/>
  <c r="F7" i="5"/>
  <c r="E7" i="5"/>
  <c r="D7" i="5"/>
  <c r="C7" i="5"/>
  <c r="H6" i="5"/>
  <c r="H5" i="5" s="1"/>
  <c r="G5" i="5"/>
  <c r="F5" i="5"/>
  <c r="E5" i="5"/>
  <c r="D5" i="5"/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H39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s="1"/>
  <c r="E39" i="4" l="1"/>
  <c r="H16" i="4"/>
</calcChain>
</file>

<file path=xl/sharedStrings.xml><?xml version="1.0" encoding="utf-8"?>
<sst xmlns="http://schemas.openxmlformats.org/spreadsheetml/2006/main" count="120" uniqueCount="53">
  <si>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</si>
  <si>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</si>
  <si>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</si>
  <si>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</si>
  <si>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</si>
  <si>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</si>
  <si>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</si>
  <si>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</si>
  <si>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</si>
  <si>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</si>
  <si>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</si>
  <si>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</si>
  <si>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</si>
  <si>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</si>
  <si>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</si>
  <si>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</si>
  <si>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</si>
  <si>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</si>
  <si>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</si>
  <si>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</si>
  <si>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</si>
  <si>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</si>
  <si>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</si>
  <si>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</si>
  <si>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</si>
  <si>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</si>
  <si>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</si>
  <si>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</si>
  <si>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</si>
  <si>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</si>
  <si>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</si>
  <si>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</si>
  <si>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</si>
  <si>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</si>
  <si>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</si>
  <si>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</si>
  <si>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</si>
  <si>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</si>
  <si>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</si>
  <si>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</si>
  <si>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</si>
  <si>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</si>
  <si>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</si>
  <si>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</si>
  <si>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</si>
  <si>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</si>
  <si>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</si>
  <si>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</si>
  <si>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</si>
  <si>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</si>
  <si>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AVANZADO DE BACHILLERATO Y EDUCACION SUPERIOR EN EL ESTADO DE GTO.
Estado Analítico de Ingresos
Del 1 de Enero al 30 de Junio de 2021</t>
  </si>
  <si>
    <t>SISTEMA AVANZADO DE BACHILLERATO Y EDUCACION SUPERIOR EN EL ESTADO DE GTO.
Estado Analítico de Ingresos
Del 1 de Enero al 30 de Junio  de 2021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</si>
  <si>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La interpretación al clasificar los Ingresos de los Entes Públicos del Sector Paraestatal, no es homogénea en ciertos rubros del EAI por fuente de financiamiento.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</si>
</sst>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  <numFmt numFmtId="166" formatCode="_(* #,##0.00_);_(* \(#,##0.00\);_(* &quot;-&quot;??_);_(@_)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3" borderId="8" xfId="19" applyFont="1" applyFill="1" applyBorder="1" applyAlignment="1" applyProtection="1">
      <alignment horizontal="center" vertical="center" wrapText="1"/>
      <protection locked="0"/>
    </xf>
    <xf numFmtId="0" fontId="9" fillId="3" borderId="9" xfId="19" applyFont="1" applyFill="1" applyBorder="1" applyAlignment="1" applyProtection="1">
      <alignment horizontal="center" vertical="center" wrapText="1"/>
      <protection locked="0"/>
    </xf>
    <xf numFmtId="0" fontId="9" fillId="3" borderId="10" xfId="19" applyFont="1" applyFill="1" applyBorder="1" applyAlignment="1" applyProtection="1">
      <alignment horizontal="center" vertical="center" wrapText="1"/>
      <protection locked="0"/>
    </xf>
    <xf numFmtId="0" fontId="9" fillId="0" borderId="4" xfId="19" applyFont="1" applyFill="1" applyBorder="1" applyAlignment="1">
      <alignment horizontal="center" vertical="center" wrapText="1"/>
    </xf>
    <xf numFmtId="0" fontId="9" fillId="0" borderId="1" xfId="19" applyFont="1" applyFill="1" applyBorder="1" applyAlignment="1">
      <alignment horizontal="center" vertical="center" wrapText="1"/>
    </xf>
    <xf numFmtId="0" fontId="9" fillId="0" borderId="9" xfId="19" applyFont="1" applyFill="1" applyBorder="1" applyAlignment="1" applyProtection="1">
      <alignment horizontal="center" vertical="center" wrapText="1"/>
      <protection locked="0"/>
    </xf>
    <xf numFmtId="0" fontId="9" fillId="0" borderId="12" xfId="19" applyFont="1" applyFill="1" applyBorder="1" applyAlignment="1">
      <alignment horizontal="center" vertical="center" wrapText="1"/>
    </xf>
    <xf numFmtId="0" fontId="9" fillId="0" borderId="5" xfId="19" applyFont="1" applyFill="1" applyBorder="1" applyAlignment="1">
      <alignment horizontal="center" vertical="center" wrapText="1"/>
    </xf>
    <xf numFmtId="0" fontId="9" fillId="0" borderId="2" xfId="19" applyFont="1" applyFill="1" applyBorder="1" applyAlignment="1">
      <alignment horizontal="center" vertical="center" wrapText="1"/>
    </xf>
    <xf numFmtId="0" fontId="9" fillId="0" borderId="10" xfId="19" applyFont="1" applyFill="1" applyBorder="1" applyAlignment="1">
      <alignment horizontal="center" vertical="center" wrapText="1"/>
    </xf>
    <xf numFmtId="0" fontId="9" fillId="0" borderId="7" xfId="19" applyFont="1" applyFill="1" applyBorder="1" applyAlignment="1">
      <alignment horizontal="center" vertical="center" wrapText="1"/>
    </xf>
    <xf numFmtId="0" fontId="9" fillId="0" borderId="8" xfId="19" applyFont="1" applyFill="1" applyBorder="1" applyAlignment="1">
      <alignment horizontal="center" vertical="center" wrapText="1"/>
    </xf>
    <xf numFmtId="0" fontId="9" fillId="0" borderId="13" xfId="19" applyFont="1" applyFill="1" applyBorder="1" applyAlignment="1">
      <alignment horizontal="center" vertical="center" wrapText="1"/>
    </xf>
    <xf numFmtId="0" fontId="9" fillId="0" borderId="6" xfId="19" applyFont="1" applyFill="1" applyBorder="1" applyAlignment="1">
      <alignment horizontal="center" vertical="center" wrapText="1"/>
    </xf>
    <xf numFmtId="0" fontId="9" fillId="0" borderId="3" xfId="19" applyFont="1" applyFill="1" applyBorder="1" applyAlignment="1">
      <alignment horizontal="center" vertical="center" wrapText="1"/>
    </xf>
    <xf numFmtId="0" fontId="9" fillId="0" borderId="10" xfId="19" quotePrefix="1" applyFont="1" applyFill="1" applyBorder="1" applyAlignment="1">
      <alignment horizontal="center" vertical="center" wrapText="1"/>
    </xf>
    <xf numFmtId="0" fontId="9" fillId="0" borderId="7" xfId="19" quotePrefix="1" applyFont="1" applyFill="1" applyBorder="1" applyAlignment="1">
      <alignment horizontal="center" vertical="center" wrapText="1"/>
    </xf>
    <xf numFmtId="0" fontId="9" fillId="0" borderId="12" xfId="19" applyFont="1" applyFill="1" applyBorder="1" applyAlignment="1" applyProtection="1">
      <alignment horizontal="left" vertical="top" wrapText="1"/>
    </xf>
    <xf numFmtId="0" fontId="4" fillId="0" borderId="7" xfId="0" applyFont="1" applyBorder="1"/>
    <xf numFmtId="43" fontId="7" fillId="0" borderId="7" xfId="18" applyFont="1" applyBorder="1"/>
    <xf numFmtId="0" fontId="4" fillId="4" borderId="5" xfId="0" applyFont="1" applyFill="1" applyBorder="1"/>
    <xf numFmtId="0" fontId="4" fillId="4" borderId="0" xfId="0" applyFont="1" applyFill="1" applyBorder="1" applyAlignment="1">
      <alignment wrapText="1"/>
    </xf>
    <xf numFmtId="166" fontId="4" fillId="4" borderId="7" xfId="20" applyFont="1" applyFill="1" applyBorder="1"/>
    <xf numFmtId="166" fontId="7" fillId="0" borderId="7" xfId="0" applyNumberFormat="1" applyFont="1" applyBorder="1"/>
    <xf numFmtId="0" fontId="4" fillId="4" borderId="6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6" fontId="7" fillId="4" borderId="7" xfId="20" applyFont="1" applyFill="1" applyBorder="1"/>
    <xf numFmtId="0" fontId="4" fillId="4" borderId="0" xfId="0" applyFont="1" applyFill="1"/>
    <xf numFmtId="0" fontId="4" fillId="4" borderId="13" xfId="0" applyFont="1" applyFill="1" applyBorder="1"/>
    <xf numFmtId="0" fontId="0" fillId="4" borderId="0" xfId="0" applyFill="1"/>
    <xf numFmtId="166" fontId="7" fillId="4" borderId="12" xfId="20" applyFont="1" applyFill="1" applyBorder="1" applyAlignment="1">
      <alignment horizontal="center"/>
    </xf>
    <xf numFmtId="166" fontId="7" fillId="4" borderId="13" xfId="20" applyFont="1" applyFill="1" applyBorder="1" applyAlignment="1">
      <alignment horizontal="center"/>
    </xf>
    <xf numFmtId="43" fontId="4" fillId="0" borderId="7" xfId="18" applyFont="1" applyBorder="1"/>
  </cellXfs>
  <cellStyles count="21">
    <cellStyle name="=C:\WINNT\SYSTEM32\COMMAND.COM" xfId="1"/>
    <cellStyle name="Euro" xfId="2"/>
    <cellStyle name="Millares" xfId="18" builtinId="3"/>
    <cellStyle name="Millares 2" xfId="3"/>
    <cellStyle name="Millares 2 16 3" xfId="20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18 2" xfId="19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opLeftCell="A19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127568276</v>
      </c>
      <c r="D11" s="22">
        <v>85311856.189999998</v>
      </c>
      <c r="E11" s="22">
        <f t="shared" si="2"/>
        <v>212880132.19</v>
      </c>
      <c r="F11" s="22">
        <v>68700814.849999994</v>
      </c>
      <c r="G11" s="22">
        <v>68700814.849999994</v>
      </c>
      <c r="H11" s="22">
        <f t="shared" si="3"/>
        <v>-58867461.150000006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12295899.439999999</v>
      </c>
      <c r="E12" s="22">
        <f t="shared" si="2"/>
        <v>12295899.439999999</v>
      </c>
      <c r="F12" s="22">
        <v>5192726.91</v>
      </c>
      <c r="G12" s="22">
        <v>5192726.91</v>
      </c>
      <c r="H12" s="22">
        <f t="shared" si="3"/>
        <v>5192726.91</v>
      </c>
      <c r="I12" s="45" t="s">
        <v>43</v>
      </c>
    </row>
    <row r="13" spans="1:9" ht="22.5" x14ac:dyDescent="0.2">
      <c r="A13" s="40"/>
      <c r="B13" s="43" t="s">
        <v>26</v>
      </c>
      <c r="C13" s="22">
        <v>877481540.65999997</v>
      </c>
      <c r="D13" s="22">
        <v>2133694.34</v>
      </c>
      <c r="E13" s="22">
        <f t="shared" si="2"/>
        <v>879615235</v>
      </c>
      <c r="F13" s="22">
        <v>395448568.04000002</v>
      </c>
      <c r="G13" s="22">
        <v>395448568.04000002</v>
      </c>
      <c r="H13" s="22">
        <f t="shared" si="3"/>
        <v>-482032972.61999995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1005049816.66</v>
      </c>
      <c r="D16" s="23">
        <f t="shared" ref="D16:H16" si="6">SUM(D5:D14)</f>
        <v>99741449.969999999</v>
      </c>
      <c r="E16" s="23">
        <f t="shared" si="6"/>
        <v>1104791266.6300001</v>
      </c>
      <c r="F16" s="23">
        <f t="shared" si="6"/>
        <v>469342109.80000001</v>
      </c>
      <c r="G16" s="11">
        <f t="shared" si="6"/>
        <v>469342109.80000001</v>
      </c>
      <c r="H16" s="12">
        <f t="shared" si="6"/>
        <v>-535707706.85999995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1005049816.66</v>
      </c>
      <c r="D31" s="26">
        <f t="shared" si="14"/>
        <v>87445550.530000001</v>
      </c>
      <c r="E31" s="26">
        <f t="shared" si="14"/>
        <v>1092495367.1900001</v>
      </c>
      <c r="F31" s="26">
        <f t="shared" si="14"/>
        <v>464149382.88999999</v>
      </c>
      <c r="G31" s="26">
        <f t="shared" si="14"/>
        <v>464149382.88999999</v>
      </c>
      <c r="H31" s="26">
        <f t="shared" si="14"/>
        <v>-540900433.76999998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127568276</v>
      </c>
      <c r="D34" s="25">
        <v>85311856.189999998</v>
      </c>
      <c r="E34" s="25">
        <f>C34+D34</f>
        <v>212880132.19</v>
      </c>
      <c r="F34" s="25">
        <v>68700814.849999994</v>
      </c>
      <c r="G34" s="25">
        <v>68700814.849999994</v>
      </c>
      <c r="H34" s="25">
        <f t="shared" si="15"/>
        <v>-58867461.150000006</v>
      </c>
      <c r="I34" s="45" t="s">
        <v>42</v>
      </c>
    </row>
    <row r="35" spans="1:9" ht="22.5" x14ac:dyDescent="0.2">
      <c r="A35" s="16"/>
      <c r="B35" s="17" t="s">
        <v>26</v>
      </c>
      <c r="C35" s="25">
        <v>877481540.65999997</v>
      </c>
      <c r="D35" s="25">
        <v>2133694.34</v>
      </c>
      <c r="E35" s="25">
        <f>C35+D35</f>
        <v>879615235</v>
      </c>
      <c r="F35" s="25">
        <v>395448568.04000002</v>
      </c>
      <c r="G35" s="25">
        <v>395448568.04000002</v>
      </c>
      <c r="H35" s="25">
        <f t="shared" ref="H35" si="16">G35-C35</f>
        <v>-482032972.61999995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1005049816.66</v>
      </c>
      <c r="D39" s="23">
        <f t="shared" ref="D39:H39" si="18">SUM(D37+D31+D21)</f>
        <v>87445550.530000001</v>
      </c>
      <c r="E39" s="23">
        <f t="shared" si="18"/>
        <v>1092495367.1900001</v>
      </c>
      <c r="F39" s="23">
        <f t="shared" si="18"/>
        <v>464149382.88999999</v>
      </c>
      <c r="G39" s="23">
        <f t="shared" si="18"/>
        <v>464149382.88999999</v>
      </c>
      <c r="H39" s="12">
        <f t="shared" si="18"/>
        <v>-540900433.76999998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H2" sqref="H2:H3"/>
    </sheetView>
  </sheetViews>
  <sheetFormatPr baseColWidth="10" defaultRowHeight="11.25" x14ac:dyDescent="0.2"/>
  <cols>
    <col min="2" max="2" width="45.33203125" customWidth="1"/>
    <col min="4" max="5" width="14" bestFit="1" customWidth="1"/>
    <col min="6" max="6" width="18.33203125" bestFit="1" customWidth="1"/>
    <col min="7" max="7" width="13" bestFit="1" customWidth="1"/>
    <col min="8" max="8" width="17.33203125" customWidth="1"/>
  </cols>
  <sheetData>
    <row r="1" spans="1:8" ht="45.75" customHeight="1" x14ac:dyDescent="0.2">
      <c r="A1" s="67" t="s">
        <v>51</v>
      </c>
      <c r="B1" s="68"/>
      <c r="C1" s="68"/>
      <c r="D1" s="68"/>
      <c r="E1" s="68"/>
      <c r="F1" s="68"/>
      <c r="G1" s="68"/>
      <c r="H1" s="69"/>
    </row>
    <row r="2" spans="1:8" x14ac:dyDescent="0.2">
      <c r="A2" s="70" t="s">
        <v>23</v>
      </c>
      <c r="B2" s="71"/>
      <c r="C2" s="72" t="s">
        <v>22</v>
      </c>
      <c r="D2" s="72"/>
      <c r="E2" s="72"/>
      <c r="F2" s="72"/>
      <c r="G2" s="72"/>
      <c r="H2" s="73" t="s">
        <v>19</v>
      </c>
    </row>
    <row r="3" spans="1:8" ht="45" x14ac:dyDescent="0.2">
      <c r="A3" s="74"/>
      <c r="B3" s="75"/>
      <c r="C3" s="76" t="s">
        <v>15</v>
      </c>
      <c r="D3" s="77" t="s">
        <v>20</v>
      </c>
      <c r="E3" s="77" t="s">
        <v>16</v>
      </c>
      <c r="F3" s="77" t="s">
        <v>17</v>
      </c>
      <c r="G3" s="78" t="s">
        <v>18</v>
      </c>
      <c r="H3" s="79"/>
    </row>
    <row r="4" spans="1:8" x14ac:dyDescent="0.2">
      <c r="A4" s="80"/>
      <c r="B4" s="81"/>
      <c r="C4" s="82" t="s">
        <v>7</v>
      </c>
      <c r="D4" s="83" t="s">
        <v>8</v>
      </c>
      <c r="E4" s="83" t="s">
        <v>9</v>
      </c>
      <c r="F4" s="83" t="s">
        <v>10</v>
      </c>
      <c r="G4" s="83" t="s">
        <v>11</v>
      </c>
      <c r="H4" s="83" t="s">
        <v>12</v>
      </c>
    </row>
    <row r="5" spans="1:8" ht="49.5" customHeight="1" x14ac:dyDescent="0.2">
      <c r="A5" s="84" t="s">
        <v>48</v>
      </c>
      <c r="B5" s="84"/>
      <c r="C5" s="85">
        <v>0</v>
      </c>
      <c r="D5" s="86">
        <f>D6</f>
        <v>12295899.439999999</v>
      </c>
      <c r="E5" s="86">
        <f t="shared" ref="E5:H5" si="0">E6</f>
        <v>12295899.439999999</v>
      </c>
      <c r="F5" s="86">
        <f t="shared" si="0"/>
        <v>5192726.91</v>
      </c>
      <c r="G5" s="86">
        <f t="shared" si="0"/>
        <v>5192726.91</v>
      </c>
      <c r="H5" s="86">
        <f t="shared" si="0"/>
        <v>7103172.5299999993</v>
      </c>
    </row>
    <row r="6" spans="1:8" ht="57.75" customHeight="1" x14ac:dyDescent="0.2">
      <c r="A6" s="87"/>
      <c r="B6" s="88" t="s">
        <v>30</v>
      </c>
      <c r="C6" s="89">
        <v>0</v>
      </c>
      <c r="D6" s="99">
        <v>12295899.439999999</v>
      </c>
      <c r="E6" s="99">
        <v>12295899.439999999</v>
      </c>
      <c r="F6" s="99">
        <v>5192726.91</v>
      </c>
      <c r="G6" s="99">
        <v>5192726.91</v>
      </c>
      <c r="H6" s="90">
        <f>E6-G6</f>
        <v>7103172.5299999993</v>
      </c>
    </row>
    <row r="7" spans="1:8" x14ac:dyDescent="0.2">
      <c r="A7" s="91" t="s">
        <v>13</v>
      </c>
      <c r="B7" s="92"/>
      <c r="C7" s="89">
        <f t="shared" ref="C7:H7" si="1">+C6</f>
        <v>0</v>
      </c>
      <c r="D7" s="93">
        <f t="shared" si="1"/>
        <v>12295899.439999999</v>
      </c>
      <c r="E7" s="93">
        <f t="shared" si="1"/>
        <v>12295899.439999999</v>
      </c>
      <c r="F7" s="93">
        <f t="shared" si="1"/>
        <v>5192726.91</v>
      </c>
      <c r="G7" s="93">
        <f t="shared" si="1"/>
        <v>5192726.91</v>
      </c>
      <c r="H7" s="97">
        <f t="shared" si="1"/>
        <v>7103172.5299999993</v>
      </c>
    </row>
    <row r="8" spans="1:8" x14ac:dyDescent="0.2">
      <c r="A8" s="94"/>
      <c r="B8" s="94"/>
      <c r="C8" s="94"/>
      <c r="D8" s="94"/>
      <c r="E8" s="94"/>
      <c r="F8" s="95" t="s">
        <v>21</v>
      </c>
      <c r="G8" s="95"/>
      <c r="H8" s="98"/>
    </row>
    <row r="9" spans="1:8" x14ac:dyDescent="0.2">
      <c r="A9" s="96"/>
      <c r="B9" s="96"/>
      <c r="C9" s="96"/>
      <c r="D9" s="96"/>
      <c r="E9" s="96"/>
      <c r="F9" s="96"/>
      <c r="G9" s="96"/>
      <c r="H9" s="96"/>
    </row>
    <row r="10" spans="1:8" x14ac:dyDescent="0.2">
      <c r="A10" s="96" t="s">
        <v>49</v>
      </c>
      <c r="B10" s="96"/>
      <c r="C10" s="96"/>
      <c r="D10" s="96"/>
      <c r="E10" s="96"/>
      <c r="F10" s="96"/>
      <c r="G10" s="96"/>
      <c r="H10" s="96"/>
    </row>
    <row r="11" spans="1:8" x14ac:dyDescent="0.2">
      <c r="A11" s="96" t="s">
        <v>52</v>
      </c>
      <c r="B11" s="96"/>
      <c r="C11" s="96"/>
      <c r="D11" s="96"/>
      <c r="E11" s="96"/>
      <c r="F11" s="96"/>
      <c r="G11" s="96"/>
      <c r="H11" s="96"/>
    </row>
  </sheetData>
  <mergeCells count="7">
    <mergeCell ref="A1:H1"/>
    <mergeCell ref="A2:B4"/>
    <mergeCell ref="C2:G2"/>
    <mergeCell ref="H2:H3"/>
    <mergeCell ref="A5:B5"/>
    <mergeCell ref="A7:B7"/>
    <mergeCell ref="H7:H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EAI</vt:lpstr>
      <vt:lpstr>EAI FE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2019-04-05T21:16:20Z</cp:lastPrinted>
  <dcterms:created xsi:type="dcterms:W3CDTF">2012-12-11T20:48:19Z</dcterms:created>
  <dcterms:modified xsi:type="dcterms:W3CDTF">2021-07-27T23:33:16Z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