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3070A62E-F3F8-4B23-BB24-DC3C919F3028}" xr6:coauthVersionLast="36" xr6:coauthVersionMax="36" xr10:uidLastSave="{00000000-0000-0000-0000-000000000000}"/>
  <bookViews>
    <workbookView xWindow="0" yWindow="0" windowWidth="28800" windowHeight="12135" activeTab="1" xr2:uid="{00000000-000D-0000-FFFF-FFFF00000000}"/>
  </bookViews>
  <sheets>
    <sheet name="EAI" sheetId="4" r:id="rId1"/>
    <sheet name="EAI FE" sheetId="5" r:id="rId2"/>
  </sheets>
  <definedNames>
    <definedName name="_xlnm._FilterDatabase" localSheetId="0" hidden="1">EAI!#REF!</definedName>
    <definedName name="_xlnm.Print_Area" localSheetId="0">EAI!$A$1:$G$45</definedName>
  </definedNames>
  <calcPr calcId="191029"/>
  <fileRecoveryPr autoRecover="0"/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H5" i="5"/>
  <c r="G5" i="5"/>
  <c r="F5" i="5"/>
  <c r="E5" i="5"/>
  <c r="D5" i="5"/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31" i="4"/>
  <c r="D39" i="4" s="1"/>
  <c r="G31" i="4"/>
  <c r="G39" i="4" s="1"/>
</calcChain>
</file>

<file path=xl/sharedStrings.xml><?xml version="1.0" encoding="utf-8"?>
<sst xmlns="http://schemas.openxmlformats.org/spreadsheetml/2006/main" count="120" uniqueCount="52">
  <si>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</si>
  <si>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</si>
  <si>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</si>
  <si>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</si>
  <si>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</si>
  <si>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</si>
  <si>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</si>
  <si>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</si>
  <si>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</si>
  <si>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</si>
  <si>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</si>
  <si>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</si>
  <si>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</si>
  <si>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</si>
  <si>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</si>
  <si>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</si>
  <si>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</si>
  <si>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</si>
  <si>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</si>
  <si>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</si>
  <si>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</si>
  <si>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</si>
  <si>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</si>
  <si>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</si>
  <si>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</si>
  <si>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</si>
  <si>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</si>
  <si>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</si>
  <si>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</si>
  <si>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</si>
  <si>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</si>
  <si>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</si>
  <si>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</si>
  <si>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</si>
  <si>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</si>
  <si>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</si>
  <si>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</si>
  <si>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</si>
  <si>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</si>
  <si>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</si>
  <si>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</si>
  <si>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</si>
  <si>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</si>
  <si>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</si>
  <si>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</si>
  <si>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</si>
  <si>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</si>
  <si>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</si>
  <si>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</si>
  <si>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</si>
  <si>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AVANZADO DE BACHILLERATO Y EDUCACION SUPERIOR EN EL ESTADO DE GTO.
Estado Analítico de Ingresos
Del 1 de Enero al 31 de Marzo de 2023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</si>
  <si>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La interpretación al clasificar los Ingresos de los Entes Públicos del Sector Paraestatal, no es homogénea en ciertos rubros del EAI por fuente de financiamiento.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</si>
</sst>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_(* #,##0.00_);_(* \(#,##0.00\);_(* &quot;-&quot;??_);_(@_)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indent="3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4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5" xfId="8" applyFont="1" applyFill="1" applyBorder="1" applyAlignment="1" applyProtection="1">
      <alignment horizontal="center" vertical="top" wrapText="1"/>
    </xf>
    <xf numFmtId="4" fontId="4" fillId="0" borderId="8" xfId="8" applyNumberFormat="1" applyFont="1" applyFill="1" applyBorder="1" applyAlignment="1" applyProtection="1">
      <alignment vertical="top"/>
      <protection locked="0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4" xfId="8" applyNumberFormat="1" applyFont="1" applyFill="1" applyBorder="1" applyAlignment="1" applyProtection="1">
      <alignment vertical="top"/>
      <protection locked="0"/>
    </xf>
    <xf numFmtId="4" fontId="9" fillId="0" borderId="6" xfId="8" applyNumberFormat="1" applyFont="1" applyFill="1" applyBorder="1" applyAlignment="1" applyProtection="1">
      <alignment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2" xfId="8" applyFont="1" applyFill="1" applyBorder="1" applyAlignment="1" applyProtection="1">
      <alignment horizontal="left" vertical="top" indent="1"/>
    </xf>
    <xf numFmtId="0" fontId="8" fillId="0" borderId="0" xfId="8" applyFont="1" applyFill="1" applyBorder="1" applyAlignment="1" applyProtection="1">
      <alignment horizontal="left" vertical="top" wrapText="1" indent="2"/>
    </xf>
    <xf numFmtId="0" fontId="9" fillId="0" borderId="2" xfId="8" applyFont="1" applyFill="1" applyBorder="1" applyAlignment="1" applyProtection="1">
      <alignment horizontal="left" vertical="top" wrapText="1" indent="1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>
      <alignment horizontal="center" vertical="center"/>
    </xf>
    <xf numFmtId="0" fontId="9" fillId="2" borderId="0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7" xfId="8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center" vertical="center" wrapText="1"/>
    </xf>
    <xf numFmtId="0" fontId="9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3" borderId="4" xfId="18" applyFont="1" applyFill="1" applyBorder="1" applyAlignment="1" applyProtection="1">
      <alignment horizontal="center" vertical="center" wrapText="1"/>
      <protection locked="0"/>
    </xf>
    <xf numFmtId="0" fontId="9" fillId="3" borderId="5" xfId="18" applyFont="1" applyFill="1" applyBorder="1" applyAlignment="1" applyProtection="1">
      <alignment horizontal="center" vertical="center" wrapText="1"/>
      <protection locked="0"/>
    </xf>
    <xf numFmtId="0" fontId="9" fillId="3" borderId="6" xfId="18" applyFont="1" applyFill="1" applyBorder="1" applyAlignment="1" applyProtection="1">
      <alignment horizontal="center" vertical="center" wrapText="1"/>
      <protection locked="0"/>
    </xf>
    <xf numFmtId="0" fontId="9" fillId="0" borderId="12" xfId="18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 wrapText="1"/>
    </xf>
    <xf numFmtId="0" fontId="9" fillId="0" borderId="5" xfId="18" applyFont="1" applyFill="1" applyBorder="1" applyAlignment="1" applyProtection="1">
      <alignment horizontal="center" vertical="center" wrapText="1"/>
      <protection locked="0"/>
    </xf>
    <xf numFmtId="0" fontId="9" fillId="0" borderId="8" xfId="18" applyFont="1" applyFill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 wrapText="1"/>
    </xf>
    <xf numFmtId="0" fontId="9" fillId="0" borderId="13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4" xfId="18" applyFont="1" applyFill="1" applyBorder="1" applyAlignment="1">
      <alignment horizontal="center" vertical="center" wrapText="1"/>
    </xf>
    <xf numFmtId="0" fontId="9" fillId="0" borderId="9" xfId="18" applyFont="1" applyFill="1" applyBorder="1" applyAlignment="1">
      <alignment horizontal="center" vertical="center" wrapText="1"/>
    </xf>
    <xf numFmtId="0" fontId="9" fillId="0" borderId="14" xfId="18" applyFont="1" applyFill="1" applyBorder="1" applyAlignment="1">
      <alignment horizontal="center" vertical="center" wrapText="1"/>
    </xf>
    <xf numFmtId="0" fontId="9" fillId="0" borderId="15" xfId="18" applyFont="1" applyFill="1" applyBorder="1" applyAlignment="1">
      <alignment horizontal="center" vertical="center" wrapText="1"/>
    </xf>
    <xf numFmtId="0" fontId="9" fillId="0" borderId="6" xfId="18" quotePrefix="1" applyFont="1" applyFill="1" applyBorder="1" applyAlignment="1">
      <alignment horizontal="center" vertical="center" wrapText="1"/>
    </xf>
    <xf numFmtId="0" fontId="9" fillId="0" borderId="3" xfId="18" quotePrefix="1" applyFont="1" applyFill="1" applyBorder="1" applyAlignment="1">
      <alignment horizontal="center" vertical="center" wrapText="1"/>
    </xf>
    <xf numFmtId="0" fontId="9" fillId="0" borderId="8" xfId="18" applyFont="1" applyFill="1" applyBorder="1" applyAlignment="1" applyProtection="1">
      <alignment horizontal="left" vertical="top" wrapText="1"/>
    </xf>
    <xf numFmtId="0" fontId="4" fillId="0" borderId="3" xfId="0" applyFont="1" applyBorder="1"/>
    <xf numFmtId="166" fontId="7" fillId="0" borderId="3" xfId="19" applyFont="1" applyBorder="1"/>
    <xf numFmtId="0" fontId="4" fillId="4" borderId="2" xfId="0" applyFont="1" applyFill="1" applyBorder="1"/>
    <xf numFmtId="0" fontId="4" fillId="4" borderId="0" xfId="0" applyFont="1" applyFill="1" applyBorder="1" applyAlignment="1">
      <alignment wrapText="1"/>
    </xf>
    <xf numFmtId="166" fontId="4" fillId="4" borderId="3" xfId="19" applyFont="1" applyFill="1" applyBorder="1"/>
    <xf numFmtId="166" fontId="4" fillId="0" borderId="3" xfId="19" applyFont="1" applyBorder="1"/>
    <xf numFmtId="0" fontId="0" fillId="4" borderId="0" xfId="0" applyFill="1"/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6" fontId="7" fillId="4" borderId="3" xfId="19" applyFont="1" applyFill="1" applyBorder="1"/>
    <xf numFmtId="4" fontId="0" fillId="4" borderId="0" xfId="0" applyNumberFormat="1" applyFill="1"/>
    <xf numFmtId="0" fontId="4" fillId="4" borderId="0" xfId="0" applyFont="1" applyFill="1"/>
    <xf numFmtId="0" fontId="4" fillId="4" borderId="9" xfId="0" applyFont="1" applyFill="1" applyBorder="1"/>
    <xf numFmtId="0" fontId="14" fillId="4" borderId="0" xfId="0" applyFont="1" applyFill="1"/>
    <xf numFmtId="0" fontId="15" fillId="4" borderId="0" xfId="20" applyFont="1" applyFill="1"/>
  </cellXfs>
  <cellStyles count="21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19" xr:uid="{B309D4AE-6440-424D-A17A-689EC196DAAE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18 2" xfId="18" xr:uid="{0C5B259F-58A2-483F-8485-6850E686F481}"/>
    <cellStyle name="Normal 2 2" xfId="9" xr:uid="{00000000-0005-0000-0000-000009000000}"/>
    <cellStyle name="Normal 2 31" xfId="20" xr:uid="{7F2929F8-3800-462F-ACD3-2B7C1325024E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showGridLines="0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x14ac:dyDescent="0.2">
      <c r="A11" s="32" t="s">
        <v>24</v>
      </c>
      <c r="B11" s="16">
        <v>136289856</v>
      </c>
      <c r="C11" s="16">
        <v>11876877.699999999</v>
      </c>
      <c r="D11" s="16">
        <f t="shared" si="2"/>
        <v>148166733.69999999</v>
      </c>
      <c r="E11" s="16">
        <v>62742339.090000004</v>
      </c>
      <c r="F11" s="16">
        <v>62731050.770000003</v>
      </c>
      <c r="G11" s="16">
        <f t="shared" si="3"/>
        <v>-73558805.229999989</v>
      </c>
      <c r="H11" s="30" t="s">
        <v>42</v>
      </c>
    </row>
    <row r="12" spans="1:8" ht="22.5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2.5" x14ac:dyDescent="0.2">
      <c r="A13" s="32" t="s">
        <v>26</v>
      </c>
      <c r="B13" s="16">
        <v>915620727.25</v>
      </c>
      <c r="C13" s="16">
        <v>16938495.719999999</v>
      </c>
      <c r="D13" s="16">
        <f t="shared" si="2"/>
        <v>932559222.97000003</v>
      </c>
      <c r="E13" s="16">
        <v>292418212.29000002</v>
      </c>
      <c r="F13" s="16">
        <v>224351013.41999999</v>
      </c>
      <c r="G13" s="16">
        <f t="shared" si="3"/>
        <v>-691269713.83000004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1051910583.25</v>
      </c>
      <c r="C16" s="17">
        <f t="shared" ref="C16:G16" si="6">SUM(C5:C14)</f>
        <v>28815373.419999998</v>
      </c>
      <c r="D16" s="17">
        <f t="shared" si="6"/>
        <v>1080725956.6700001</v>
      </c>
      <c r="E16" s="17">
        <f t="shared" si="6"/>
        <v>355160551.38</v>
      </c>
      <c r="F16" s="10">
        <f t="shared" si="6"/>
        <v>287082064.19</v>
      </c>
      <c r="G16" s="11">
        <f t="shared" si="6"/>
        <v>-764828519.06000006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2.5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2.5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1051910583.25</v>
      </c>
      <c r="C31" s="20">
        <f t="shared" si="14"/>
        <v>28815373.419999998</v>
      </c>
      <c r="D31" s="20">
        <f t="shared" si="14"/>
        <v>1080725956.6700001</v>
      </c>
      <c r="E31" s="20">
        <f t="shared" si="14"/>
        <v>355160551.38</v>
      </c>
      <c r="F31" s="20">
        <f t="shared" si="14"/>
        <v>287082064.19</v>
      </c>
      <c r="G31" s="20">
        <f t="shared" si="14"/>
        <v>-764828519.06000006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136289856</v>
      </c>
      <c r="C34" s="19">
        <v>11876877.699999999</v>
      </c>
      <c r="D34" s="19">
        <f>B34+C34</f>
        <v>148166733.69999999</v>
      </c>
      <c r="E34" s="19">
        <v>62742339.090000004</v>
      </c>
      <c r="F34" s="19">
        <v>62731050.770000003</v>
      </c>
      <c r="G34" s="19">
        <f t="shared" si="15"/>
        <v>-73558805.229999989</v>
      </c>
      <c r="H34" s="30" t="s">
        <v>42</v>
      </c>
    </row>
    <row r="35" spans="1:8" ht="22.5" x14ac:dyDescent="0.2">
      <c r="A35" s="35" t="s">
        <v>26</v>
      </c>
      <c r="B35" s="19">
        <v>915620727.25</v>
      </c>
      <c r="C35" s="19">
        <v>16938495.719999999</v>
      </c>
      <c r="D35" s="19">
        <f>B35+C35</f>
        <v>932559222.97000003</v>
      </c>
      <c r="E35" s="19">
        <v>292418212.29000002</v>
      </c>
      <c r="F35" s="19">
        <v>224351013.41999999</v>
      </c>
      <c r="G35" s="19">
        <f t="shared" ref="G35" si="16">F35-B35</f>
        <v>-691269713.83000004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14" t="s">
        <v>13</v>
      </c>
      <c r="B39" s="17">
        <f>SUM(B37+B31+B21)</f>
        <v>1051910583.25</v>
      </c>
      <c r="C39" s="17">
        <f t="shared" ref="C39:G39" si="18">SUM(C37+C31+C21)</f>
        <v>28815373.419999998</v>
      </c>
      <c r="D39" s="17">
        <f t="shared" si="18"/>
        <v>1080725956.6700001</v>
      </c>
      <c r="E39" s="17">
        <f t="shared" si="18"/>
        <v>355160551.38</v>
      </c>
      <c r="F39" s="17">
        <f t="shared" si="18"/>
        <v>287082064.19</v>
      </c>
      <c r="G39" s="11">
        <f t="shared" si="18"/>
        <v>-764828519.06000006</v>
      </c>
      <c r="H39" s="30" t="s">
        <v>46</v>
      </c>
    </row>
    <row r="40" spans="1:8" x14ac:dyDescent="0.2">
      <c r="A40" s="22"/>
      <c r="B40" s="23"/>
      <c r="C40" s="23"/>
      <c r="D40" s="23"/>
      <c r="E40" s="24" t="s">
        <v>21</v>
      </c>
      <c r="F40" s="25"/>
      <c r="G40" s="21"/>
      <c r="H40" s="30" t="s">
        <v>46</v>
      </c>
    </row>
    <row r="41" spans="1:8" x14ac:dyDescent="0.2">
      <c r="A41" s="31" t="s">
        <v>49</v>
      </c>
    </row>
    <row r="42" spans="1:8" ht="22.5" x14ac:dyDescent="0.2">
      <c r="A42" s="28" t="s">
        <v>34</v>
      </c>
    </row>
    <row r="43" spans="1:8" x14ac:dyDescent="0.2">
      <c r="A43" s="29" t="s">
        <v>35</v>
      </c>
    </row>
    <row r="44" spans="1:8" ht="30.75" customHeight="1" x14ac:dyDescent="0.2">
      <c r="A44" s="46" t="s">
        <v>36</v>
      </c>
      <c r="B44" s="46"/>
      <c r="C44" s="46"/>
      <c r="D44" s="46"/>
      <c r="E44" s="46"/>
      <c r="F44" s="46"/>
      <c r="G44" s="46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5:H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6259-081B-42B6-8495-B2D8E1F5BE46}">
  <dimension ref="A1:J12"/>
  <sheetViews>
    <sheetView tabSelected="1" workbookViewId="0">
      <selection activeCell="A2" sqref="A2:B4"/>
    </sheetView>
  </sheetViews>
  <sheetFormatPr baseColWidth="10" defaultRowHeight="11.25" x14ac:dyDescent="0.2"/>
  <cols>
    <col min="1" max="1" width="8.83203125" customWidth="1"/>
    <col min="2" max="2" width="48" customWidth="1"/>
    <col min="3" max="3" width="13.5" bestFit="1" customWidth="1"/>
    <col min="4" max="5" width="16.5" bestFit="1" customWidth="1"/>
    <col min="6" max="6" width="22.33203125" bestFit="1" customWidth="1"/>
    <col min="7" max="7" width="16.5" bestFit="1" customWidth="1"/>
    <col min="8" max="8" width="30.1640625" customWidth="1"/>
    <col min="9" max="9" width="16" bestFit="1" customWidth="1"/>
  </cols>
  <sheetData>
    <row r="1" spans="1:10" ht="49.5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10" x14ac:dyDescent="0.2">
      <c r="A2" s="52" t="s">
        <v>23</v>
      </c>
      <c r="B2" s="53"/>
      <c r="C2" s="54" t="s">
        <v>22</v>
      </c>
      <c r="D2" s="54"/>
      <c r="E2" s="54"/>
      <c r="F2" s="54"/>
      <c r="G2" s="54"/>
      <c r="H2" s="55" t="s">
        <v>19</v>
      </c>
    </row>
    <row r="3" spans="1:10" ht="22.5" x14ac:dyDescent="0.2">
      <c r="A3" s="56"/>
      <c r="B3" s="57"/>
      <c r="C3" s="58" t="s">
        <v>15</v>
      </c>
      <c r="D3" s="59" t="s">
        <v>20</v>
      </c>
      <c r="E3" s="59" t="s">
        <v>16</v>
      </c>
      <c r="F3" s="59" t="s">
        <v>17</v>
      </c>
      <c r="G3" s="60" t="s">
        <v>18</v>
      </c>
      <c r="H3" s="61"/>
    </row>
    <row r="4" spans="1:10" x14ac:dyDescent="0.2">
      <c r="A4" s="62"/>
      <c r="B4" s="63"/>
      <c r="C4" s="64" t="s">
        <v>7</v>
      </c>
      <c r="D4" s="65" t="s">
        <v>8</v>
      </c>
      <c r="E4" s="65" t="s">
        <v>9</v>
      </c>
      <c r="F4" s="65" t="s">
        <v>10</v>
      </c>
      <c r="G4" s="65" t="s">
        <v>11</v>
      </c>
      <c r="H4" s="65" t="s">
        <v>12</v>
      </c>
    </row>
    <row r="5" spans="1:10" x14ac:dyDescent="0.2">
      <c r="A5" s="66" t="s">
        <v>48</v>
      </c>
      <c r="B5" s="66"/>
      <c r="C5" s="67">
        <v>0</v>
      </c>
      <c r="D5" s="68">
        <f>D6</f>
        <v>0</v>
      </c>
      <c r="E5" s="68">
        <f t="shared" ref="E5:H5" si="0">E6</f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</row>
    <row r="6" spans="1:10" ht="33.75" x14ac:dyDescent="0.2">
      <c r="A6" s="69"/>
      <c r="B6" s="70" t="s">
        <v>30</v>
      </c>
      <c r="C6" s="71">
        <v>0</v>
      </c>
      <c r="D6" s="72"/>
      <c r="E6" s="72"/>
      <c r="F6" s="72"/>
      <c r="G6" s="72"/>
      <c r="H6" s="68"/>
      <c r="I6" s="73"/>
      <c r="J6" s="73"/>
    </row>
    <row r="7" spans="1:10" x14ac:dyDescent="0.2">
      <c r="A7" s="74" t="s">
        <v>13</v>
      </c>
      <c r="B7" s="75"/>
      <c r="C7" s="71">
        <f t="shared" ref="C7:H7" si="1">+C6</f>
        <v>0</v>
      </c>
      <c r="D7" s="76">
        <f t="shared" si="1"/>
        <v>0</v>
      </c>
      <c r="E7" s="76">
        <f t="shared" si="1"/>
        <v>0</v>
      </c>
      <c r="F7" s="76">
        <f t="shared" si="1"/>
        <v>0</v>
      </c>
      <c r="G7" s="76">
        <f t="shared" si="1"/>
        <v>0</v>
      </c>
      <c r="H7" s="76">
        <f t="shared" si="1"/>
        <v>0</v>
      </c>
      <c r="I7" s="77"/>
      <c r="J7" s="73"/>
    </row>
    <row r="8" spans="1:10" x14ac:dyDescent="0.2">
      <c r="A8" s="78"/>
      <c r="B8" s="78"/>
      <c r="C8" s="78"/>
      <c r="D8" s="78"/>
      <c r="E8" s="78"/>
      <c r="F8" s="79" t="s">
        <v>21</v>
      </c>
      <c r="G8" s="79"/>
      <c r="H8" s="79"/>
      <c r="I8" s="73"/>
      <c r="J8" s="73"/>
    </row>
    <row r="9" spans="1:10" ht="14.25" x14ac:dyDescent="0.2">
      <c r="A9" s="80"/>
      <c r="B9" s="80"/>
      <c r="C9" s="80"/>
      <c r="D9" s="80"/>
      <c r="E9" s="80"/>
      <c r="F9" s="80"/>
      <c r="G9" s="80"/>
      <c r="H9" s="80"/>
      <c r="I9" s="73"/>
      <c r="J9" s="73"/>
    </row>
    <row r="10" spans="1:10" ht="14.25" x14ac:dyDescent="0.2">
      <c r="A10" s="81" t="s">
        <v>49</v>
      </c>
      <c r="B10" s="80"/>
      <c r="C10" s="80"/>
      <c r="D10" s="80"/>
      <c r="E10" s="80"/>
      <c r="F10" s="80"/>
      <c r="G10" s="80"/>
      <c r="H10" s="80"/>
      <c r="I10" s="73"/>
      <c r="J10" s="73"/>
    </row>
    <row r="11" spans="1:10" ht="14.25" x14ac:dyDescent="0.2">
      <c r="A11" s="80" t="s">
        <v>51</v>
      </c>
      <c r="B11" s="80"/>
      <c r="C11" s="80"/>
      <c r="D11" s="80"/>
      <c r="E11" s="80"/>
      <c r="F11" s="80"/>
      <c r="G11" s="80"/>
      <c r="H11" s="80"/>
      <c r="I11" s="73"/>
      <c r="J11" s="73"/>
    </row>
    <row r="12" spans="1:10" ht="14.25" x14ac:dyDescent="0.2">
      <c r="A12" s="80"/>
      <c r="B12" s="80"/>
      <c r="C12" s="80"/>
      <c r="D12" s="80"/>
      <c r="E12" s="80"/>
      <c r="F12" s="80"/>
      <c r="G12" s="80"/>
      <c r="H12" s="80"/>
      <c r="I12" s="73"/>
      <c r="J12" s="73"/>
    </row>
  </sheetData>
  <mergeCells count="6">
    <mergeCell ref="A1:H1"/>
    <mergeCell ref="A2:B4"/>
    <mergeCell ref="C2:G2"/>
    <mergeCell ref="H2:H3"/>
    <mergeCell ref="A5:B5"/>
    <mergeCell ref="A7:B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EAI</vt:lpstr>
      <vt:lpstr>EAI FE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2019-04-05T21:16:20Z</cp:lastPrinted>
  <dcterms:created xsi:type="dcterms:W3CDTF">2012-12-11T20:48:19Z</dcterms:created>
  <dcterms:modified xsi:type="dcterms:W3CDTF">2023-04-27T15:23:14Z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