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<sst xmlns="http://schemas.openxmlformats.org/spreadsheetml/2006/main" count="95" uniqueCount="47">
  <si>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</si>
  <si>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</si>
  <si>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</si>
  <si>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</si>
  <si>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</si>
  <si>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</si>
  <si>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</si>
  <si>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</si>
  <si>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</si>
  <si>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</si>
  <si>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</si>
  <si>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</si>
  <si>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</si>
  <si>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</si>
  <si>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</si>
  <si>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</si>
  <si>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</si>
  <si>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</si>
  <si>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</si>
  <si>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</si>
  <si>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</si>
  <si>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</si>
  <si>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</si>
  <si>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</si>
  <si>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</si>
  <si>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</si>
  <si>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</si>
  <si>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</si>
  <si>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</si>
  <si>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</si>
  <si>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</si>
  <si>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</si>
  <si>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</si>
  <si>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</si>
  <si>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</si>
  <si>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</si>
  <si>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</si>
  <si>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</si>
  <si>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</si>
  <si>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</si>
  <si>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</si>
  <si>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</si>
  <si>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</si>
  <si>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</si>
  <si>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</si>
  <si>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</si>
  <si>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AVANZADO DE BACHILLERATO Y EDUCACION SUPERIOR EN EL ESTADO DE GTO.
Estado Analítico de Ingresos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</si>
</sst>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activeCell="C50" sqref="C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80373769</v>
      </c>
      <c r="D11" s="22">
        <v>6545</v>
      </c>
      <c r="E11" s="22">
        <f t="shared" si="2"/>
        <v>80380314</v>
      </c>
      <c r="F11" s="22">
        <v>41863551.170000002</v>
      </c>
      <c r="G11" s="22">
        <v>41863551.170000002</v>
      </c>
      <c r="H11" s="22">
        <f t="shared" si="3"/>
        <v>-38510217.829999998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3562052.82</v>
      </c>
      <c r="E12" s="22">
        <f t="shared" si="2"/>
        <v>3562052.82</v>
      </c>
      <c r="F12" s="22">
        <v>2178151.2200000002</v>
      </c>
      <c r="G12" s="22">
        <v>2178151.2200000002</v>
      </c>
      <c r="H12" s="22">
        <f t="shared" si="3"/>
        <v>2178151.2200000002</v>
      </c>
      <c r="I12" s="43" t="s">
        <v>40</v>
      </c>
    </row>
    <row r="13" spans="1:9" ht="22.5" x14ac:dyDescent="0.2">
      <c r="A13" s="38"/>
      <c r="B13" s="41" t="s">
        <v>26</v>
      </c>
      <c r="C13" s="22">
        <v>882554054.27999997</v>
      </c>
      <c r="D13" s="22">
        <v>6218988.5199999996</v>
      </c>
      <c r="E13" s="22">
        <f t="shared" si="2"/>
        <v>888773042.79999995</v>
      </c>
      <c r="F13" s="22">
        <v>191899302.58000001</v>
      </c>
      <c r="G13" s="22">
        <v>191899302.58000001</v>
      </c>
      <c r="H13" s="22">
        <f t="shared" si="3"/>
        <v>-690654751.69999993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962927823.27999997</v>
      </c>
      <c r="D16" s="23">
        <f t="shared" ref="D16:H16" si="6">SUM(D5:D14)</f>
        <v>9787586.3399999999</v>
      </c>
      <c r="E16" s="23">
        <f t="shared" si="6"/>
        <v>972715409.61999989</v>
      </c>
      <c r="F16" s="23">
        <f t="shared" si="6"/>
        <v>235941004.97000003</v>
      </c>
      <c r="G16" s="11">
        <f t="shared" si="6"/>
        <v>235941004.97000003</v>
      </c>
      <c r="H16" s="12">
        <f t="shared" si="6"/>
        <v>-726986818.30999994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3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3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4" t="s">
        <v>45</v>
      </c>
      <c r="B31" s="45"/>
      <c r="C31" s="26">
        <f t="shared" ref="C31:H31" si="14">SUM(C32:C35)</f>
        <v>962927823.27999997</v>
      </c>
      <c r="D31" s="26">
        <f t="shared" si="14"/>
        <v>6225533.5199999996</v>
      </c>
      <c r="E31" s="26">
        <f t="shared" si="14"/>
        <v>969153356.79999995</v>
      </c>
      <c r="F31" s="26">
        <f t="shared" si="14"/>
        <v>233762853.75</v>
      </c>
      <c r="G31" s="26">
        <f t="shared" si="14"/>
        <v>233762853.75</v>
      </c>
      <c r="H31" s="26">
        <f t="shared" si="14"/>
        <v>-729164969.52999997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80373769</v>
      </c>
      <c r="D34" s="25">
        <v>6545</v>
      </c>
      <c r="E34" s="25">
        <f>C34+D34</f>
        <v>80380314</v>
      </c>
      <c r="F34" s="25">
        <v>41863551.170000002</v>
      </c>
      <c r="G34" s="25">
        <v>41863551.170000002</v>
      </c>
      <c r="H34" s="25">
        <f t="shared" si="15"/>
        <v>-38510217.829999998</v>
      </c>
      <c r="I34" s="43" t="s">
        <v>39</v>
      </c>
    </row>
    <row r="35" spans="1:9" ht="22.5" x14ac:dyDescent="0.2">
      <c r="A35" s="16"/>
      <c r="B35" s="17" t="s">
        <v>26</v>
      </c>
      <c r="C35" s="25">
        <v>882554054.27999997</v>
      </c>
      <c r="D35" s="25">
        <v>6218988.5199999996</v>
      </c>
      <c r="E35" s="25">
        <f>C35+D35</f>
        <v>888773042.79999995</v>
      </c>
      <c r="F35" s="25">
        <v>191899302.58000001</v>
      </c>
      <c r="G35" s="25">
        <v>191899302.58000001</v>
      </c>
      <c r="H35" s="25">
        <f t="shared" ref="H35" si="16">G35-C35</f>
        <v>-690654751.69999993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962927823.27999997</v>
      </c>
      <c r="D39" s="23">
        <f t="shared" ref="D39:H39" si="18">SUM(D37+D31+D21)</f>
        <v>6225533.5199999996</v>
      </c>
      <c r="E39" s="23">
        <f t="shared" si="18"/>
        <v>969153356.79999995</v>
      </c>
      <c r="F39" s="23">
        <f t="shared" si="18"/>
        <v>233762853.75</v>
      </c>
      <c r="G39" s="23">
        <f t="shared" si="18"/>
        <v>233762853.75</v>
      </c>
      <c r="H39" s="12">
        <f t="shared" si="18"/>
        <v>-729164969.52999997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2019-04-05T21:16:20Z</cp:lastPrinted>
  <dcterms:created xsi:type="dcterms:W3CDTF">2012-12-11T20:48:19Z</dcterms:created>
  <dcterms:modified xsi:type="dcterms:W3CDTF">2019-04-24T15:41:00Z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