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 firstSheet="1" activeTab="1"/>
  </bookViews>
  <sheets>
    <sheet name="FF" sheetId="1" r:id="rId1"/>
    <sheet name="RUBROCONCEPTO" sheetId="2" r:id="rId2"/>
  </sheets>
  <definedNames>
    <definedName name="_xlnm.Print_Area" localSheetId="1">RUBROCONCEPTO!$B$1:$I$60</definedName>
  </definedNames>
  <calcPr calcId="162913"/>
</workbook>
</file>

<file path=xl/calcChain.xml><?xml version="1.0" encoding="utf-8"?>
<calcChain xmlns="http://schemas.openxmlformats.org/spreadsheetml/2006/main">
  <c r="I50" i="2" l="1"/>
  <c r="F58" i="2" l="1"/>
  <c r="F57" i="2"/>
  <c r="F56" i="2"/>
  <c r="F55" i="2"/>
  <c r="F54" i="2"/>
  <c r="F51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1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52" i="2" l="1"/>
  <c r="I44" i="2"/>
  <c r="F10" i="2"/>
  <c r="I20" i="2"/>
  <c r="I36" i="2"/>
  <c r="F40" i="2"/>
  <c r="E60" i="2"/>
  <c r="I48" i="2"/>
  <c r="F48" i="2"/>
  <c r="I40" i="2"/>
  <c r="F36" i="2"/>
  <c r="D60" i="2"/>
  <c r="I29" i="2"/>
  <c r="G60" i="2"/>
  <c r="I26" i="2"/>
  <c r="F20" i="2"/>
  <c r="I10" i="2"/>
  <c r="F29" i="2"/>
  <c r="F52" i="2"/>
  <c r="F2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<sst xmlns="http://schemas.openxmlformats.org/spreadsheetml/2006/main" count="101" uniqueCount="81">
  <si>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</si>
  <si>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</si>
  <si>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</si>
  <si>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</si>
  <si>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</si>
  <si>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</si>
  <si>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</si>
  <si>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</si>
  <si>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</si>
  <si>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</si>
  <si>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</si>
  <si>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</si>
  <si>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</si>
  <si>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</si>
  <si>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</si>
  <si>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</si>
  <si>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</si>
  <si>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</si>
  <si>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</si>
  <si>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</si>
  <si>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</si>
  <si>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</si>
  <si>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</si>
  <si>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</si>
  <si>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</si>
  <si>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</si>
  <si>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</si>
  <si>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</si>
  <si>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</si>
  <si>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</si>
  <si>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</si>
  <si>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</si>
  <si>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</si>
  <si>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</si>
  <si>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</si>
  <si>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</si>
  <si>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</si>
  <si>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</si>
  <si>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</si>
  <si>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</si>
  <si>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</si>
  <si>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</si>
  <si>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</si>
  <si>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</si>
  <si>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</si>
  <si>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</si>
  <si>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</si>
  <si>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</si>
  <si>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</si>
  <si>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</si>
  <si>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</si>
  <si>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</si>
  <si>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</si>
  <si>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</si>
  <si>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</si>
  <si>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</si>
  <si>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</si>
  <si>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</si>
  <si>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</si>
  <si>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</si>
  <si>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</si>
  <si>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</si>
  <si>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</si>
  <si>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</si>
  <si>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</si>
  <si>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</si>
  <si>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</si>
  <si>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</si>
  <si>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</si>
  <si>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</si>
  <si>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</si>
  <si>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</si>
  <si>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</si>
  <si>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</si>
  <si>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</si>
  <si>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</si>
  <si>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</si>
  <si>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</si>
  <si>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2020</t>
  </si>
  <si>
    <t>SISTEMA AVANZADO DE BACHILLERATO Y EDUCACION SUPERIOR EN EL ESTADO DE GTO.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</si>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</sst>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165" fontId="1" fillId="0" borderId="0" applyFont="0" applyFill="0" applyBorder="0" applyAlignment="0" applyProtection="0"/>
    <xf numFmtId="166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9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165" fontId="13" fillId="12" borderId="10" xfId="1" applyFont="1" applyFill="1" applyBorder="1" applyAlignment="1">
      <alignment horizontal="center"/>
    </xf>
    <xf numFmtId="165" fontId="15" fillId="12" borderId="11" xfId="1" applyFont="1" applyFill="1" applyBorder="1" applyAlignment="1">
      <alignment vertical="center" wrapText="1"/>
    </xf>
    <xf numFmtId="165" fontId="15" fillId="12" borderId="12" xfId="1" applyFont="1" applyFill="1" applyBorder="1" applyAlignment="1">
      <alignment vertical="center" wrapText="1"/>
    </xf>
    <xf numFmtId="165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165" fontId="13" fillId="12" borderId="3" xfId="1" applyFont="1" applyFill="1" applyBorder="1" applyAlignment="1">
      <alignment horizontal="center"/>
    </xf>
    <xf numFmtId="165" fontId="15" fillId="12" borderId="6" xfId="1" applyFont="1" applyFill="1" applyBorder="1" applyAlignment="1">
      <alignment vertical="center" wrapText="1"/>
    </xf>
    <xf numFmtId="165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165" fontId="13" fillId="12" borderId="11" xfId="1" applyFont="1" applyFill="1" applyBorder="1" applyAlignment="1">
      <alignment horizontal="center"/>
    </xf>
    <xf numFmtId="165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165" fontId="23" fillId="14" borderId="4" xfId="1" applyFont="1" applyFill="1" applyBorder="1" applyAlignment="1">
      <alignment horizontal="center"/>
    </xf>
    <xf numFmtId="165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165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165" fontId="24" fillId="14" borderId="7" xfId="1" applyFont="1" applyFill="1" applyBorder="1" applyAlignment="1">
      <alignment vertical="center" wrapText="1"/>
    </xf>
    <xf numFmtId="165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43" fontId="4" fillId="12" borderId="0" xfId="0" applyNumberFormat="1" applyFont="1" applyFill="1"/>
    <xf numFmtId="165" fontId="13" fillId="14" borderId="7" xfId="1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1024260071.08</v>
      </c>
      <c r="E15" s="18">
        <v>72071899.909999996</v>
      </c>
      <c r="F15" s="28">
        <f t="shared" si="0"/>
        <v>1096331970.99</v>
      </c>
      <c r="G15" s="18">
        <v>318971981.66000003</v>
      </c>
      <c r="H15" s="23">
        <v>318971981.66000003</v>
      </c>
      <c r="I15" s="28">
        <f t="shared" si="1"/>
        <v>-705288089.42000008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1024260071.08</v>
      </c>
      <c r="E18" s="43">
        <f t="shared" ref="E18:H18" si="2">SUM(E10:E16)</f>
        <v>72071899.909999996</v>
      </c>
      <c r="F18" s="43">
        <f t="shared" si="2"/>
        <v>1096331970.99</v>
      </c>
      <c r="G18" s="43">
        <f t="shared" si="2"/>
        <v>318971981.66000003</v>
      </c>
      <c r="H18" s="43">
        <f t="shared" si="2"/>
        <v>318971981.66000003</v>
      </c>
      <c r="I18" s="43">
        <f>SUM(I10:I16)</f>
        <v>-705288089.42000008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1"/>
  <sheetViews>
    <sheetView showGridLines="0" tabSelected="1" zoomScale="85" zoomScaleNormal="85" workbookViewId="0">
      <selection activeCell="M50" sqref="M50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" style="6" customWidth="1"/>
    <col min="5" max="5" width="16.140625" style="6" customWidth="1"/>
    <col min="6" max="8" width="16.5703125" style="6" bestFit="1" customWidth="1"/>
    <col min="9" max="9" width="15.7109375" style="6" bestFit="1" customWidth="1"/>
    <col min="10" max="10" width="4" style="1" customWidth="1"/>
    <col min="11" max="11" width="14.140625" style="6" bestFit="1" customWidth="1"/>
    <col min="12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80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11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11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11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11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11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11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11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11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11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11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11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11" s="1" customFormat="1" ht="13.5" customHeight="1" x14ac:dyDescent="0.2">
      <c r="B44" s="41" t="s">
        <v>66</v>
      </c>
      <c r="C44" s="38"/>
      <c r="D44" s="42">
        <f>SUM(D45:D47)</f>
        <v>87333712</v>
      </c>
      <c r="E44" s="42">
        <f t="shared" ref="E44:H44" si="8">SUM(E45:E47)</f>
        <v>75639128.629999995</v>
      </c>
      <c r="F44" s="42">
        <f t="shared" si="8"/>
        <v>162972840.63</v>
      </c>
      <c r="G44" s="42">
        <f t="shared" si="8"/>
        <v>94076128.489999995</v>
      </c>
      <c r="H44" s="42">
        <f t="shared" si="8"/>
        <v>94076128.489999995</v>
      </c>
      <c r="I44" s="39">
        <f>+H44-D44</f>
        <v>6742416.4899999946</v>
      </c>
    </row>
    <row r="45" spans="2:11" s="1" customFormat="1" ht="13.5" customHeight="1" x14ac:dyDescent="0.2">
      <c r="B45" s="33"/>
      <c r="C45" s="30" t="s">
        <v>63</v>
      </c>
      <c r="D45" s="24">
        <v>87333712</v>
      </c>
      <c r="E45" s="18">
        <v>75639128.629999995</v>
      </c>
      <c r="F45" s="28">
        <v>162972840.63</v>
      </c>
      <c r="G45" s="18">
        <v>94076128.489999995</v>
      </c>
      <c r="H45" s="18">
        <v>94076128.489999995</v>
      </c>
      <c r="I45" s="58">
        <v>6742416.4899999946</v>
      </c>
      <c r="K45" s="57"/>
    </row>
    <row r="46" spans="2:11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11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11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16430946.260000005</v>
      </c>
      <c r="F48" s="42">
        <f t="shared" si="9"/>
        <v>16430946.259999752</v>
      </c>
      <c r="G48" s="42">
        <f t="shared" si="9"/>
        <v>16430946.259999752</v>
      </c>
      <c r="H48" s="42">
        <f t="shared" si="9"/>
        <v>16430946.259999752</v>
      </c>
      <c r="I48" s="39">
        <f t="shared" si="1"/>
        <v>16430946.259999752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16430946.260000005</v>
      </c>
      <c r="F50" s="28">
        <v>16430946.259999752</v>
      </c>
      <c r="G50" s="18">
        <v>16430946.259999752</v>
      </c>
      <c r="H50" s="18">
        <v>16430946.259999752</v>
      </c>
      <c r="I50" s="58">
        <f t="shared" si="1"/>
        <v>16430946.259999752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0</v>
      </c>
      <c r="F51" s="28">
        <f t="shared" si="2"/>
        <v>0</v>
      </c>
      <c r="G51" s="18">
        <v>0</v>
      </c>
      <c r="H51" s="18">
        <v>0</v>
      </c>
      <c r="I51" s="29">
        <f t="shared" si="1"/>
        <v>0</v>
      </c>
    </row>
    <row r="52" spans="1:10" s="1" customFormat="1" ht="13.5" customHeight="1" x14ac:dyDescent="0.2">
      <c r="B52" s="41" t="s">
        <v>77</v>
      </c>
      <c r="C52" s="38"/>
      <c r="D52" s="42">
        <f>SUM(D53:D59)</f>
        <v>936926359.08000004</v>
      </c>
      <c r="E52" s="42">
        <f t="shared" ref="E52:H52" si="10">SUM(E53:E59)</f>
        <v>-7332298.6699999999</v>
      </c>
      <c r="F52" s="42">
        <f t="shared" si="10"/>
        <v>929594060.41000009</v>
      </c>
      <c r="G52" s="42">
        <f t="shared" si="10"/>
        <v>929594060.37</v>
      </c>
      <c r="H52" s="42">
        <f t="shared" si="10"/>
        <v>929594060.37</v>
      </c>
      <c r="I52" s="39">
        <f>+H52-D52</f>
        <v>-7332298.7100000381</v>
      </c>
    </row>
    <row r="53" spans="1:10" s="1" customFormat="1" ht="13.5" customHeight="1" x14ac:dyDescent="0.2">
      <c r="B53" s="33"/>
      <c r="C53" s="30" t="s">
        <v>71</v>
      </c>
      <c r="D53" s="24">
        <v>936926359.08000004</v>
      </c>
      <c r="E53" s="18">
        <v>-7332298.6699999999</v>
      </c>
      <c r="F53" s="28">
        <v>929594060.41000009</v>
      </c>
      <c r="G53" s="18">
        <v>929594060.37</v>
      </c>
      <c r="H53" s="18">
        <v>929594060.37</v>
      </c>
      <c r="I53" s="29">
        <v>-7332298.7100000381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1024260071.08</v>
      </c>
      <c r="E60" s="43">
        <f t="shared" ref="E60:I60" si="11">+E10+E20+E26+E29+E36+E40+E44+E48+E52</f>
        <v>84737776.219999999</v>
      </c>
      <c r="F60" s="43">
        <f t="shared" si="11"/>
        <v>1108997847.2999997</v>
      </c>
      <c r="G60" s="43">
        <f t="shared" si="11"/>
        <v>1040101135.1199998</v>
      </c>
      <c r="H60" s="43">
        <f t="shared" si="11"/>
        <v>1040101135.1199998</v>
      </c>
      <c r="I60" s="43">
        <f t="shared" si="11"/>
        <v>15841064.039999709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SABES</cp:lastModifiedBy>
  <cp:lastPrinted>2021-01-28T00:17:43Z</cp:lastPrinted>
  <dcterms:created xsi:type="dcterms:W3CDTF">2017-07-05T14:38:32Z</dcterms:created>
  <dcterms:modified xsi:type="dcterms:W3CDTF">2021-01-28T00:19:27Z</dcterms:modified>
</cp:coreProperties>
</file>