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F0349209-DEE1-4310-93A8-652136AA97D0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RUBROCONCEPTO!$B$1:$I$64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 s="1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10" i="2" l="1"/>
  <c r="F26" i="2"/>
  <c r="F29" i="2"/>
  <c r="I36" i="2"/>
  <c r="I20" i="2"/>
  <c r="F48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<sst xmlns="http://schemas.openxmlformats.org/spreadsheetml/2006/main" count="70" uniqueCount="68">
  <si>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</si>
  <si>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</si>
  <si>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</si>
  <si>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</si>
  <si>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</si>
  <si>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</si>
  <si>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</si>
  <si>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</si>
  <si>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</si>
  <si>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</si>
  <si>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</si>
  <si>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</si>
  <si>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</si>
  <si>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</si>
  <si>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</si>
  <si>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</si>
  <si>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</si>
  <si>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</si>
  <si>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</si>
  <si>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</si>
  <si>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</si>
  <si>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</si>
  <si>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</si>
  <si>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</si>
  <si>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</si>
  <si>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</si>
  <si>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</si>
  <si>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</si>
  <si>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</si>
  <si>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</si>
  <si>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</si>
  <si>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</si>
  <si>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</si>
  <si>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</si>
  <si>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</si>
  <si>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</si>
  <si>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</si>
  <si>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</si>
  <si>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</si>
  <si>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</si>
  <si>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</si>
  <si>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</si>
  <si>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</si>
  <si>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</si>
  <si>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</si>
  <si>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</si>
  <si>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</si>
  <si>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</si>
  <si>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</si>
  <si>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</si>
  <si>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</si>
  <si>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</si>
  <si>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</si>
  <si>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</si>
  <si>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</si>
  <si>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</si>
  <si>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</si>
  <si>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</si>
  <si>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</si>
  <si>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</si>
  <si>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</si>
  <si>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</si>
  <si>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</si>
  <si>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</si>
  <si>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</si>
  <si>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</si>
  <si>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2022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</si>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</sst>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0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8" applyNumberFormat="0" applyAlignment="0" applyProtection="0"/>
    <xf numFmtId="0" fontId="32" fillId="19" borderId="19" applyNumberFormat="0" applyAlignment="0" applyProtection="0"/>
    <xf numFmtId="0" fontId="33" fillId="19" borderId="18" applyNumberFormat="0" applyAlignment="0" applyProtection="0"/>
    <xf numFmtId="0" fontId="34" fillId="0" borderId="20" applyNumberFormat="0" applyFill="0" applyAlignment="0" applyProtection="0"/>
    <xf numFmtId="0" fontId="35" fillId="20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2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43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39" fillId="0" borderId="0"/>
    <xf numFmtId="0" fontId="1" fillId="0" borderId="0"/>
    <xf numFmtId="0" fontId="3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" fontId="6" fillId="0" borderId="11" xfId="94" applyNumberFormat="1" applyFont="1" applyFill="1" applyBorder="1" applyAlignment="1" applyProtection="1">
      <alignment vertical="top"/>
      <protection locked="0"/>
    </xf>
  </cellXfs>
  <cellStyles count="320">
    <cellStyle name="=C:\WINNT\SYSTEM32\COMMAND.COM" xfId="2" xr:uid="{00000000-0005-0000-0000-000000000000}"/>
    <cellStyle name="20% - Énfasis1" xfId="262" builtinId="30" customBuiltin="1"/>
    <cellStyle name="20% - Énfasis1 2" xfId="3" xr:uid="{00000000-0005-0000-0000-000001000000}"/>
    <cellStyle name="20% - Énfasis2" xfId="266" builtinId="34" customBuiltin="1"/>
    <cellStyle name="20% - Énfasis2 2" xfId="4" xr:uid="{00000000-0005-0000-0000-000002000000}"/>
    <cellStyle name="20% - Énfasis3" xfId="270" builtinId="38" customBuiltin="1"/>
    <cellStyle name="20% - Énfasis3 2" xfId="5" xr:uid="{00000000-0005-0000-0000-000003000000}"/>
    <cellStyle name="20% - Énfasis4" xfId="274" builtinId="42" customBuiltin="1"/>
    <cellStyle name="20% - Énfasis4 2" xfId="6" xr:uid="{00000000-0005-0000-0000-000004000000}"/>
    <cellStyle name="20% - Énfasis5" xfId="278" builtinId="46" customBuiltin="1"/>
    <cellStyle name="20% - Énfasis6" xfId="282" builtinId="50" customBuiltin="1"/>
    <cellStyle name="40% - Énfasis1" xfId="263" builtinId="31" customBuiltin="1"/>
    <cellStyle name="40% - Énfasis2" xfId="267" builtinId="35" customBuiltin="1"/>
    <cellStyle name="40% - Énfasis3" xfId="271" builtinId="39" customBuiltin="1"/>
    <cellStyle name="40% - Énfasis3 2" xfId="7" xr:uid="{00000000-0005-0000-0000-000005000000}"/>
    <cellStyle name="40% - Énfasis4" xfId="275" builtinId="43" customBuiltin="1"/>
    <cellStyle name="40% - Énfasis5" xfId="279" builtinId="47" customBuiltin="1"/>
    <cellStyle name="40% - Énfasis6" xfId="283" builtinId="51" customBuiltin="1"/>
    <cellStyle name="60% - Énfasis1" xfId="264" builtinId="32" customBuiltin="1"/>
    <cellStyle name="60% - Énfasis2" xfId="268" builtinId="36" customBuiltin="1"/>
    <cellStyle name="60% - Énfasis3" xfId="272" builtinId="40" customBuiltin="1"/>
    <cellStyle name="60% - Énfasis3 2" xfId="8" xr:uid="{00000000-0005-0000-0000-000006000000}"/>
    <cellStyle name="60% - Énfasis4" xfId="276" builtinId="44" customBuiltin="1"/>
    <cellStyle name="60% - Énfasis4 2" xfId="9" xr:uid="{00000000-0005-0000-0000-000007000000}"/>
    <cellStyle name="60% - Énfasis5" xfId="280" builtinId="48" customBuiltin="1"/>
    <cellStyle name="60% - Énfasis6" xfId="284" builtinId="52" customBuiltin="1"/>
    <cellStyle name="60% - Énfasis6 2" xfId="10" xr:uid="{00000000-0005-0000-0000-000008000000}"/>
    <cellStyle name="Bueno" xfId="250" builtinId="26" customBuiltin="1"/>
    <cellStyle name="Cálculo" xfId="255" builtinId="22" customBuiltin="1"/>
    <cellStyle name="Celda de comprobación" xfId="257" builtinId="23" customBuiltin="1"/>
    <cellStyle name="Celda vinculada" xfId="256" builtinId="24" customBuiltin="1"/>
    <cellStyle name="Encabezado 1" xfId="246" builtinId="16" customBuiltin="1"/>
    <cellStyle name="Encabezado 4" xfId="249" builtinId="19" customBuiltin="1"/>
    <cellStyle name="Énfasis1" xfId="261" builtinId="29" customBuiltin="1"/>
    <cellStyle name="Énfasis2" xfId="265" builtinId="33" customBuiltin="1"/>
    <cellStyle name="Énfasis3" xfId="269" builtinId="37" customBuiltin="1"/>
    <cellStyle name="Énfasis4" xfId="273" builtinId="41" customBuiltin="1"/>
    <cellStyle name="Énfasis5" xfId="277" builtinId="45" customBuiltin="1"/>
    <cellStyle name="Énfasis6" xfId="281" builtinId="49" customBuiltin="1"/>
    <cellStyle name="Entrada" xfId="253" builtinId="20" customBuiltin="1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" xfId="251" builtinId="27" customBuiltin="1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7" xfId="296" xr:uid="{00000000-0005-0000-0000-000023000000}"/>
    <cellStyle name="Millares 19" xfId="297" xr:uid="{00000000-0005-0000-0000-000024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6 3" xfId="290" xr:uid="{00000000-0005-0000-0000-000026000000}"/>
    <cellStyle name="Millares 2 16 4 2" xfId="299" xr:uid="{00000000-0005-0000-0000-000027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19" xfId="292" xr:uid="{00000000-0005-0000-0000-000029000000}"/>
    <cellStyle name="Millares 2 2 2" xfId="32" xr:uid="{00000000-0005-0000-0000-00001F000000}"/>
    <cellStyle name="Millares 2 2 2 2" xfId="305" xr:uid="{00000000-0005-0000-0000-00002A000000}"/>
    <cellStyle name="Millares 2 2 3" xfId="33" xr:uid="{00000000-0005-0000-0000-000020000000}"/>
    <cellStyle name="Millares 2 2 3 2" xfId="313" xr:uid="{00000000-0005-0000-0000-00002B000000}"/>
    <cellStyle name="Millares 2 2 4" xfId="315" xr:uid="{00000000-0005-0000-0000-00002C000000}"/>
    <cellStyle name="Millares 2 3" xfId="34" xr:uid="{00000000-0005-0000-0000-000021000000}"/>
    <cellStyle name="Millares 2 3 2" xfId="35" xr:uid="{00000000-0005-0000-0000-000022000000}"/>
    <cellStyle name="Millares 2 3 2 2" xfId="306" xr:uid="{00000000-0005-0000-0000-00002E000000}"/>
    <cellStyle name="Millares 2 3 3" xfId="316" xr:uid="{00000000-0005-0000-0000-00002F000000}"/>
    <cellStyle name="Millares 2 30" xfId="301" xr:uid="{00000000-0005-0000-0000-000030000000}"/>
    <cellStyle name="Millares 2 31" xfId="295" xr:uid="{00000000-0005-0000-0000-000031000000}"/>
    <cellStyle name="Millares 2 31 4" xfId="298" xr:uid="{00000000-0005-0000-0000-000032000000}"/>
    <cellStyle name="Millares 2 4" xfId="36" xr:uid="{00000000-0005-0000-0000-000023000000}"/>
    <cellStyle name="Millares 2 4 3" xfId="286" xr:uid="{00000000-0005-0000-0000-000034000000}"/>
    <cellStyle name="Millares 2 41 2" xfId="293" xr:uid="{00000000-0005-0000-0000-000035000000}"/>
    <cellStyle name="Millares 2 5" xfId="37" xr:uid="{00000000-0005-0000-0000-000024000000}"/>
    <cellStyle name="Millares 2 5 2" xfId="304" xr:uid="{00000000-0005-0000-0000-000036000000}"/>
    <cellStyle name="Millares 2 6" xfId="38" xr:uid="{00000000-0005-0000-0000-000025000000}"/>
    <cellStyle name="Millares 2 6 2" xfId="314" xr:uid="{00000000-0005-0000-0000-000037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20" xfId="300" xr:uid="{00000000-0005-0000-0000-000038000000}"/>
    <cellStyle name="Millares 3" xfId="42" xr:uid="{00000000-0005-0000-0000-000029000000}"/>
    <cellStyle name="Millares 3 2" xfId="43" xr:uid="{00000000-0005-0000-0000-00002A000000}"/>
    <cellStyle name="Millares 3 2 2" xfId="307" xr:uid="{00000000-0005-0000-0000-00003A000000}"/>
    <cellStyle name="Millares 3 3" xfId="44" xr:uid="{00000000-0005-0000-0000-00002B000000}"/>
    <cellStyle name="Millares 3 3 2" xfId="317" xr:uid="{00000000-0005-0000-0000-00003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4 4" xfId="319" xr:uid="{00000000-0005-0000-0000-00003C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Moneda 2 2" xfId="308" xr:uid="{00000000-0005-0000-0000-00003F000000}"/>
    <cellStyle name="Moneda 2 3" xfId="318" xr:uid="{00000000-0005-0000-0000-000040000000}"/>
    <cellStyle name="Neutral" xfId="252" builtinId="28" customBuiltin="1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10" xfId="310" xr:uid="{00000000-0005-0000-0000-000046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 9" xfId="285" xr:uid="{00000000-0005-0000-0000-000047000000}"/>
    <cellStyle name="Normal 2 30" xfId="143" xr:uid="{00000000-0005-0000-0000-00008F000000}"/>
    <cellStyle name="Normal 2 31" xfId="287" xr:uid="{00000000-0005-0000-0000-000048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94" xr:uid="{00000000-0005-0000-0000-00004B000000}"/>
    <cellStyle name="Normal 3 11" xfId="288" xr:uid="{00000000-0005-0000-0000-00004C000000}"/>
    <cellStyle name="Normal 3 12" xfId="302" xr:uid="{00000000-0005-0000-0000-00004A000000}"/>
    <cellStyle name="Normal 3 2" xfId="166" xr:uid="{00000000-0005-0000-0000-0000A6000000}"/>
    <cellStyle name="Normal 3 2 2" xfId="291" xr:uid="{00000000-0005-0000-0000-00004E000000}"/>
    <cellStyle name="Normal 3 2 3" xfId="311" xr:uid="{00000000-0005-0000-0000-00004D000000}"/>
    <cellStyle name="Normal 3 3" xfId="167" xr:uid="{00000000-0005-0000-0000-0000A7000000}"/>
    <cellStyle name="Normal 3 3 2" xfId="289" xr:uid="{00000000-0005-0000-0000-000050000000}"/>
    <cellStyle name="Normal 3 3 3" xfId="312" xr:uid="{00000000-0005-0000-0000-00004F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3 2" xfId="309" xr:uid="{00000000-0005-0000-0000-000053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Porcentual 2 2" xfId="303" xr:uid="{00000000-0005-0000-0000-000060000000}"/>
    <cellStyle name="Salida" xfId="254" builtinId="21" customBuiltin="1"/>
    <cellStyle name="SAPBEXstdItem" xfId="231" xr:uid="{00000000-0005-0000-0000-0000E7000000}"/>
    <cellStyle name="Texto de advertencia" xfId="258" builtinId="11" customBuiltin="1"/>
    <cellStyle name="Texto explicativo" xfId="259" builtinId="53" customBuiltin="1"/>
    <cellStyle name="Título" xfId="245" builtinId="15" customBuiltin="1"/>
    <cellStyle name="Título 2" xfId="247" builtinId="17" customBuiltin="1"/>
    <cellStyle name="Título 3" xfId="248" builtinId="18" customBuiltin="1"/>
    <cellStyle name="Total" xfId="260" builtinId="25" customBuiltin="1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5"/>
  <sheetViews>
    <sheetView showGridLines="0" tabSelected="1" zoomScale="85" zoomScaleNormal="85" workbookViewId="0">
      <selection activeCell="A66" sqref="A66:XFD7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5" t="s">
        <v>5</v>
      </c>
      <c r="C1" s="35"/>
      <c r="D1" s="35"/>
      <c r="E1" s="35"/>
      <c r="F1" s="35"/>
      <c r="G1" s="35"/>
      <c r="H1" s="35"/>
      <c r="I1" s="35"/>
    </row>
    <row r="2" spans="2:9" ht="16.5" customHeight="1" x14ac:dyDescent="0.2">
      <c r="B2" s="35" t="s">
        <v>18</v>
      </c>
      <c r="C2" s="35"/>
      <c r="D2" s="35"/>
      <c r="E2" s="35"/>
      <c r="F2" s="35"/>
      <c r="G2" s="35"/>
      <c r="H2" s="35"/>
      <c r="I2" s="35"/>
    </row>
    <row r="3" spans="2:9" ht="16.5" customHeight="1" x14ac:dyDescent="0.2">
      <c r="B3" s="35" t="s">
        <v>66</v>
      </c>
      <c r="C3" s="35"/>
      <c r="D3" s="35"/>
      <c r="E3" s="35"/>
      <c r="F3" s="35"/>
      <c r="G3" s="35"/>
      <c r="H3" s="35"/>
      <c r="I3" s="3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 x14ac:dyDescent="0.2">
      <c r="B6" s="4"/>
    </row>
    <row r="7" spans="2:9" x14ac:dyDescent="0.2">
      <c r="B7" s="36" t="s">
        <v>1</v>
      </c>
      <c r="C7" s="37"/>
      <c r="D7" s="32" t="s">
        <v>8</v>
      </c>
      <c r="E7" s="32"/>
      <c r="F7" s="32"/>
      <c r="G7" s="32"/>
      <c r="H7" s="32"/>
      <c r="I7" s="33" t="s">
        <v>9</v>
      </c>
    </row>
    <row r="8" spans="2:9" ht="25.5" x14ac:dyDescent="0.2">
      <c r="B8" s="38"/>
      <c r="C8" s="39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4"/>
    </row>
    <row r="9" spans="2:9" x14ac:dyDescent="0.2">
      <c r="B9" s="38"/>
      <c r="C9" s="39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119987521</v>
      </c>
      <c r="E44" s="30">
        <f t="shared" ref="E44:H44" si="8">SUM(E45:E47)</f>
        <v>96348150.100000009</v>
      </c>
      <c r="F44" s="30">
        <f t="shared" si="8"/>
        <v>216335671.10000002</v>
      </c>
      <c r="G44" s="30">
        <f t="shared" si="8"/>
        <v>97061670.060000002</v>
      </c>
      <c r="H44" s="30">
        <f t="shared" si="8"/>
        <v>97061670.060000002</v>
      </c>
      <c r="I44" s="27">
        <f t="shared" si="1"/>
        <v>-22925850.939999998</v>
      </c>
    </row>
    <row r="45" spans="2:9" s="1" customFormat="1" ht="13.5" customHeight="1" x14ac:dyDescent="0.2">
      <c r="B45" s="21"/>
      <c r="C45" s="18" t="s">
        <v>51</v>
      </c>
      <c r="D45" s="41">
        <v>119987521</v>
      </c>
      <c r="E45" s="41">
        <v>96348150.100000009</v>
      </c>
      <c r="F45" s="41">
        <v>216335671.10000002</v>
      </c>
      <c r="G45" s="41">
        <v>97061670.060000002</v>
      </c>
      <c r="H45" s="41">
        <v>97061670.060000002</v>
      </c>
      <c r="I45" s="41">
        <v>-22925850.939999998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13712877.93</v>
      </c>
      <c r="F48" s="30">
        <f t="shared" si="9"/>
        <v>13712877.93</v>
      </c>
      <c r="G48" s="30">
        <f t="shared" si="9"/>
        <v>8993616.4800000004</v>
      </c>
      <c r="H48" s="30">
        <f t="shared" si="9"/>
        <v>8993616.4800000004</v>
      </c>
      <c r="I48" s="27">
        <f t="shared" si="1"/>
        <v>8993616.4800000004</v>
      </c>
    </row>
    <row r="49" spans="1:10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4">
        <v>0</v>
      </c>
      <c r="E50" s="16">
        <v>13712877.93</v>
      </c>
      <c r="F50" s="16">
        <f t="shared" si="2"/>
        <v>13712877.93</v>
      </c>
      <c r="G50" s="11">
        <v>8993616.4800000004</v>
      </c>
      <c r="H50" s="11">
        <v>8993616.4800000004</v>
      </c>
      <c r="I50" s="17">
        <f t="shared" si="1"/>
        <v>8993616.4800000004</v>
      </c>
    </row>
    <row r="51" spans="1:10" s="1" customFormat="1" ht="13.5" customHeight="1" x14ac:dyDescent="0.2">
      <c r="B51" s="21"/>
      <c r="C51" s="18" t="s">
        <v>57</v>
      </c>
      <c r="D51" s="14">
        <v>0</v>
      </c>
      <c r="E51" s="11">
        <v>0</v>
      </c>
      <c r="F51" s="16">
        <f t="shared" si="2"/>
        <v>0</v>
      </c>
      <c r="G51" s="11">
        <v>0</v>
      </c>
      <c r="H51" s="11">
        <v>0</v>
      </c>
      <c r="I51" s="17">
        <f t="shared" si="1"/>
        <v>0</v>
      </c>
    </row>
    <row r="52" spans="1:10" s="1" customFormat="1" ht="13.5" customHeight="1" x14ac:dyDescent="0.2">
      <c r="B52" s="29" t="s">
        <v>65</v>
      </c>
      <c r="C52" s="26"/>
      <c r="D52" s="30">
        <f>SUM(D53:D59)</f>
        <v>905765342.03999996</v>
      </c>
      <c r="E52" s="30">
        <f t="shared" ref="E52:H52" si="10">SUM(E53:E59)</f>
        <v>-19852064.210000001</v>
      </c>
      <c r="F52" s="30">
        <f t="shared" si="10"/>
        <v>885913277.82999992</v>
      </c>
      <c r="G52" s="30">
        <f t="shared" si="10"/>
        <v>606571959.44000006</v>
      </c>
      <c r="H52" s="30">
        <f t="shared" si="10"/>
        <v>606571959.44000006</v>
      </c>
      <c r="I52" s="27">
        <f t="shared" si="1"/>
        <v>-299193382.5999999</v>
      </c>
    </row>
    <row r="53" spans="1:10" s="1" customFormat="1" ht="13.5" customHeight="1" x14ac:dyDescent="0.2">
      <c r="B53" s="21"/>
      <c r="C53" s="18" t="s">
        <v>59</v>
      </c>
      <c r="D53" s="14">
        <v>905765342.03999996</v>
      </c>
      <c r="E53" s="11">
        <v>-19852064.210000001</v>
      </c>
      <c r="F53" s="16">
        <f t="shared" si="2"/>
        <v>885913277.82999992</v>
      </c>
      <c r="G53" s="11">
        <v>606571959.44000006</v>
      </c>
      <c r="H53" s="11">
        <v>606571959.44000006</v>
      </c>
      <c r="I53" s="17">
        <f t="shared" si="1"/>
        <v>-299193382.5999999</v>
      </c>
    </row>
    <row r="54" spans="1:10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 x14ac:dyDescent="0.2">
      <c r="A60" s="4"/>
      <c r="B60" s="3"/>
      <c r="C60" s="8" t="s">
        <v>6</v>
      </c>
      <c r="D60" s="31">
        <f>+D10+D20+D26+D29+D36+D40+D44+D48+D52</f>
        <v>1025752863.04</v>
      </c>
      <c r="E60" s="31">
        <f t="shared" ref="E60:I60" si="11">+E10+E20+E26+E29+E36+E40+E44+E48+E52</f>
        <v>90208963.819999993</v>
      </c>
      <c r="F60" s="31">
        <f t="shared" si="11"/>
        <v>1115961826.8599999</v>
      </c>
      <c r="G60" s="31">
        <f t="shared" si="11"/>
        <v>712627245.98000002</v>
      </c>
      <c r="H60" s="31">
        <f t="shared" si="11"/>
        <v>712627245.98000002</v>
      </c>
      <c r="I60" s="31">
        <f t="shared" si="11"/>
        <v>-313125617.05999988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  <row r="64" spans="1:10" x14ac:dyDescent="0.2">
      <c r="C64" s="7"/>
      <c r="D64" s="12"/>
      <c r="E64" s="12"/>
      <c r="F64" s="12"/>
      <c r="G64" s="12"/>
      <c r="H64" s="12"/>
      <c r="I64" s="12"/>
    </row>
    <row r="65" spans="4:9" x14ac:dyDescent="0.2">
      <c r="D65" s="12"/>
      <c r="E65" s="12"/>
      <c r="F65" s="12"/>
      <c r="G65" s="12"/>
      <c r="H65" s="12"/>
      <c r="I65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2022-10-19T17:22:22Z</cp:lastPrinted>
  <dcterms:created xsi:type="dcterms:W3CDTF">2017-07-05T14:38:32Z</dcterms:created>
  <dcterms:modified xsi:type="dcterms:W3CDTF">2022-10-19T17:22:26Z</dcterms:modified>
</cp:coreProperties>
</file>