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7\"/>
    </mc:Choice>
  </mc:AlternateContent>
  <bookViews>
    <workbookView xWindow="0" yWindow="0" windowWidth="24000" windowHeight="9735"/>
  </bookViews>
  <sheets>
    <sheet name="RUBROCONCEPTO" sheetId="2" r:id="rId1"/>
  </sheets>
  <definedNames>
    <definedName name="_xlnm.Print_Area" localSheetId="0">RUBROCONCEPTO!$B$1:$I$68</definedName>
  </definedNames>
  <calcPr calcId="152511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F48" i="2"/>
  <c r="G48" i="2"/>
  <c r="H48" i="2"/>
  <c r="I48" i="2" s="1"/>
  <c r="D48" i="2"/>
  <c r="E44" i="2"/>
  <c r="F44" i="2"/>
  <c r="G44" i="2"/>
  <c r="H44" i="2"/>
  <c r="D44" i="2"/>
  <c r="E40" i="2"/>
  <c r="F40" i="2"/>
  <c r="G40" i="2"/>
  <c r="H40" i="2"/>
  <c r="D40" i="2"/>
  <c r="I40" i="2" s="1"/>
  <c r="E36" i="2"/>
  <c r="G36" i="2"/>
  <c r="H36" i="2"/>
  <c r="D36" i="2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I20" i="2" s="1"/>
  <c r="E10" i="2"/>
  <c r="F10" i="2"/>
  <c r="G10" i="2"/>
  <c r="H10" i="2"/>
  <c r="I10" i="2" s="1"/>
  <c r="D10" i="2"/>
  <c r="I52" i="2" l="1"/>
  <c r="I44" i="2"/>
  <c r="I36" i="2"/>
  <c r="G60" i="2"/>
  <c r="E60" i="2"/>
  <c r="F52" i="2"/>
  <c r="F36" i="2"/>
  <c r="I29" i="2"/>
  <c r="D60" i="2"/>
  <c r="F20" i="2"/>
  <c r="F60" i="2"/>
  <c r="I60" i="2"/>
  <c r="H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<sst xmlns="http://schemas.openxmlformats.org/spreadsheetml/2006/main" count="74" uniqueCount="72">
  <si>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</si>
  <si>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</si>
  <si>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</si>
  <si>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</si>
  <si>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</si>
  <si>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</si>
  <si>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</si>
  <si>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</si>
  <si>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</si>
  <si>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</si>
  <si>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</si>
  <si>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</si>
  <si>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</si>
  <si>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</si>
  <si>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</si>
  <si>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</si>
  <si>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</si>
  <si>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</si>
  <si>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</si>
  <si>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</si>
  <si>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</si>
  <si>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</si>
  <si>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</si>
  <si>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</si>
  <si>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</si>
  <si>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</si>
  <si>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</si>
  <si>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</si>
  <si>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</si>
  <si>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</si>
  <si>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</si>
  <si>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</si>
  <si>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</si>
  <si>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</si>
  <si>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</si>
  <si>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</si>
  <si>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</si>
  <si>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</si>
  <si>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</si>
  <si>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</si>
  <si>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</si>
  <si>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</si>
  <si>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</si>
  <si>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</si>
  <si>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</si>
  <si>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</si>
  <si>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</si>
  <si>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</si>
  <si>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</si>
  <si>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</si>
  <si>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</si>
  <si>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</si>
  <si>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</si>
  <si>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</si>
  <si>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</si>
  <si>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</si>
  <si>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</si>
  <si>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</si>
  <si>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</si>
  <si>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</si>
  <si>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</si>
  <si>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</si>
  <si>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</si>
  <si>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</si>
  <si>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</si>
  <si>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</si>
  <si>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</si>
  <si>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</si>
  <si>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</si>
  <si>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</si>
  <si>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Septiembre de 2017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</si>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</sst>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5" fillId="0" borderId="9" xfId="0" applyFont="1" applyBorder="1" applyAlignment="1">
      <alignment horizontal="justify" vertical="top" wrapText="1"/>
    </xf>
    <xf numFmtId="0" fontId="19" fillId="0" borderId="6" xfId="0" applyFont="1" applyBorder="1"/>
    <xf numFmtId="0" fontId="20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1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1" fillId="14" borderId="7" xfId="1" applyFont="1" applyFill="1" applyBorder="1" applyAlignment="1">
      <alignment horizontal="center"/>
    </xf>
    <xf numFmtId="0" fontId="19" fillId="14" borderId="3" xfId="0" applyFont="1" applyFill="1" applyBorder="1"/>
    <xf numFmtId="0" fontId="19" fillId="14" borderId="6" xfId="0" applyFont="1" applyFill="1" applyBorder="1"/>
    <xf numFmtId="43" fontId="22" fillId="14" borderId="7" xfId="1" applyFont="1" applyFill="1" applyBorder="1" applyAlignment="1">
      <alignment vertical="center" wrapText="1"/>
    </xf>
    <xf numFmtId="43" fontId="22" fillId="12" borderId="5" xfId="1" applyFont="1" applyFill="1" applyBorder="1" applyAlignment="1">
      <alignment vertical="center" wrapText="1"/>
    </xf>
    <xf numFmtId="0" fontId="17" fillId="0" borderId="7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topLeftCell="A46" zoomScale="85" zoomScaleNormal="85" workbookViewId="0">
      <selection activeCell="B1" sqref="B1:I68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5.28515625" style="6" customWidth="1"/>
    <col min="5" max="5" width="16.140625" style="6" customWidth="1"/>
    <col min="6" max="6" width="17.28515625" style="6" customWidth="1"/>
    <col min="7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9" t="s">
        <v>9</v>
      </c>
      <c r="C1" s="39"/>
      <c r="D1" s="39"/>
      <c r="E1" s="39"/>
      <c r="F1" s="39"/>
      <c r="G1" s="39"/>
      <c r="H1" s="39"/>
      <c r="I1" s="39"/>
    </row>
    <row r="2" spans="2:9" ht="16.5" customHeight="1" x14ac:dyDescent="0.2">
      <c r="B2" s="39" t="s">
        <v>22</v>
      </c>
      <c r="C2" s="39"/>
      <c r="D2" s="39"/>
      <c r="E2" s="39"/>
      <c r="F2" s="39"/>
      <c r="G2" s="39"/>
      <c r="H2" s="39"/>
      <c r="I2" s="39"/>
    </row>
    <row r="3" spans="2:9" ht="16.5" customHeight="1" x14ac:dyDescent="0.2">
      <c r="B3" s="39" t="s">
        <v>70</v>
      </c>
      <c r="C3" s="39"/>
      <c r="D3" s="39"/>
      <c r="E3" s="39"/>
      <c r="F3" s="39"/>
      <c r="G3" s="39"/>
      <c r="H3" s="39"/>
      <c r="I3" s="3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4" t="s">
        <v>71</v>
      </c>
      <c r="E5" s="44"/>
      <c r="F5" s="44"/>
      <c r="G5" s="44"/>
      <c r="H5" s="44"/>
      <c r="I5" s="44"/>
    </row>
    <row r="6" spans="2:9" s="1" customFormat="1" x14ac:dyDescent="0.2">
      <c r="B6" s="4"/>
    </row>
    <row r="7" spans="2:9" x14ac:dyDescent="0.2">
      <c r="B7" s="40" t="s">
        <v>1</v>
      </c>
      <c r="C7" s="41"/>
      <c r="D7" s="36" t="s">
        <v>12</v>
      </c>
      <c r="E7" s="36"/>
      <c r="F7" s="36"/>
      <c r="G7" s="36"/>
      <c r="H7" s="36"/>
      <c r="I7" s="37" t="s">
        <v>13</v>
      </c>
    </row>
    <row r="8" spans="2:9" ht="25.5" x14ac:dyDescent="0.2">
      <c r="B8" s="42"/>
      <c r="C8" s="43"/>
      <c r="D8" s="11" t="s">
        <v>11</v>
      </c>
      <c r="E8" s="12" t="s">
        <v>14</v>
      </c>
      <c r="F8" s="11" t="s">
        <v>2</v>
      </c>
      <c r="G8" s="11" t="s">
        <v>3</v>
      </c>
      <c r="H8" s="11" t="s">
        <v>15</v>
      </c>
      <c r="I8" s="38"/>
    </row>
    <row r="9" spans="2:9" x14ac:dyDescent="0.2">
      <c r="B9" s="42"/>
      <c r="C9" s="43"/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  <c r="I9" s="17" t="s">
        <v>21</v>
      </c>
    </row>
    <row r="10" spans="2:9" ht="13.5" customHeight="1" x14ac:dyDescent="0.2">
      <c r="B10" s="29" t="s">
        <v>32</v>
      </c>
      <c r="C10" s="24"/>
      <c r="D10" s="25">
        <f>SUM(D11:D19)</f>
        <v>0</v>
      </c>
      <c r="E10" s="25">
        <f t="shared" ref="E10:H10" si="0">SUM(E11:E19)</f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6">
        <f>+H10-D10</f>
        <v>0</v>
      </c>
    </row>
    <row r="11" spans="2:9" ht="13.5" customHeight="1" x14ac:dyDescent="0.2">
      <c r="B11" s="21"/>
      <c r="C11" s="33" t="s">
        <v>23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1"/>
      <c r="C12" s="33" t="s">
        <v>24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1"/>
      <c r="C13" s="33" t="s">
        <v>25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1"/>
      <c r="C14" s="33" t="s">
        <v>26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1"/>
      <c r="C15" s="33" t="s">
        <v>27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1"/>
      <c r="C16" s="33" t="s">
        <v>28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ht="13.5" customHeight="1" x14ac:dyDescent="0.2">
      <c r="B17" s="21"/>
      <c r="C17" s="33" t="s">
        <v>29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1"/>
      <c r="C18" s="33" t="s">
        <v>30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40.5" customHeight="1" x14ac:dyDescent="0.2">
      <c r="B19" s="21"/>
      <c r="C19" s="33" t="s">
        <v>31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0" t="s">
        <v>37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ht="13.5" customHeight="1" x14ac:dyDescent="0.2">
      <c r="B21" s="21"/>
      <c r="C21" s="33" t="s">
        <v>33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1"/>
      <c r="C22" s="33" t="s">
        <v>34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1"/>
      <c r="C23" s="33" t="s">
        <v>35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1"/>
      <c r="C24" s="33" t="s">
        <v>36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13.5" customHeight="1" x14ac:dyDescent="0.2">
      <c r="B25" s="21"/>
      <c r="C25" s="33" t="s">
        <v>29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0" t="s">
        <v>40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ht="13.5" customHeight="1" x14ac:dyDescent="0.2">
      <c r="B27" s="21"/>
      <c r="C27" s="33" t="s">
        <v>38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18" customHeight="1" x14ac:dyDescent="0.2">
      <c r="B28" s="21"/>
      <c r="C28" s="33" t="s">
        <v>39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0" t="s">
        <v>46</v>
      </c>
      <c r="C29" s="27"/>
      <c r="D29" s="31">
        <f>SUM(D30:D35)</f>
        <v>0</v>
      </c>
      <c r="E29" s="31">
        <f t="shared" ref="E29:H29" si="5">SUM(E30:E35)</f>
        <v>0</v>
      </c>
      <c r="F29" s="31">
        <f t="shared" si="5"/>
        <v>0</v>
      </c>
      <c r="G29" s="31">
        <f t="shared" si="5"/>
        <v>0</v>
      </c>
      <c r="H29" s="31">
        <f t="shared" si="5"/>
        <v>0</v>
      </c>
      <c r="I29" s="28">
        <f t="shared" si="1"/>
        <v>0</v>
      </c>
    </row>
    <row r="30" spans="2:9" ht="25.5" customHeight="1" x14ac:dyDescent="0.2">
      <c r="B30" s="22"/>
      <c r="C30" s="33" t="s">
        <v>41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2"/>
      <c r="C31" s="33" t="s">
        <v>42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2"/>
      <c r="C32" s="33" t="s">
        <v>43</v>
      </c>
      <c r="D32" s="16">
        <v>0</v>
      </c>
      <c r="E32" s="13">
        <v>0</v>
      </c>
      <c r="F32" s="18">
        <f t="shared" si="2"/>
        <v>0</v>
      </c>
      <c r="G32" s="13">
        <v>0</v>
      </c>
      <c r="H32" s="13">
        <v>0</v>
      </c>
      <c r="I32" s="19">
        <f t="shared" si="1"/>
        <v>0</v>
      </c>
    </row>
    <row r="33" spans="2:9" ht="13.5" customHeight="1" x14ac:dyDescent="0.2">
      <c r="B33" s="22"/>
      <c r="C33" s="33" t="s">
        <v>44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9" s="1" customFormat="1" ht="13.5" customHeight="1" x14ac:dyDescent="0.2">
      <c r="B34" s="22"/>
      <c r="C34" s="33" t="s">
        <v>29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9" s="1" customFormat="1" ht="39" customHeight="1" x14ac:dyDescent="0.2">
      <c r="B35" s="22"/>
      <c r="C35" s="33" t="s">
        <v>45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9" s="1" customFormat="1" ht="13.5" customHeight="1" x14ac:dyDescent="0.2">
      <c r="B36" s="30" t="s">
        <v>50</v>
      </c>
      <c r="C36" s="27"/>
      <c r="D36" s="31">
        <f>SUM(D37:D39)</f>
        <v>69657807</v>
      </c>
      <c r="E36" s="31">
        <f t="shared" ref="E36:H36" si="6">SUM(E37:E39)</f>
        <v>10480118.42</v>
      </c>
      <c r="F36" s="31">
        <f t="shared" si="6"/>
        <v>80137925.420000002</v>
      </c>
      <c r="G36" s="31">
        <f t="shared" si="6"/>
        <v>78998701.200000003</v>
      </c>
      <c r="H36" s="31">
        <f t="shared" si="6"/>
        <v>78998701.200000003</v>
      </c>
      <c r="I36" s="28">
        <f t="shared" si="1"/>
        <v>9340894.200000003</v>
      </c>
    </row>
    <row r="37" spans="2:9" s="1" customFormat="1" ht="13.5" customHeight="1" x14ac:dyDescent="0.2">
      <c r="B37" s="22"/>
      <c r="C37" s="33" t="s">
        <v>47</v>
      </c>
      <c r="D37" s="16">
        <v>69657807</v>
      </c>
      <c r="E37" s="13">
        <v>10480118.42</v>
      </c>
      <c r="F37" s="18">
        <f t="shared" si="2"/>
        <v>80137925.420000002</v>
      </c>
      <c r="G37" s="13">
        <v>78998701.200000003</v>
      </c>
      <c r="H37" s="13">
        <v>78998701.200000003</v>
      </c>
      <c r="I37" s="19">
        <f t="shared" si="1"/>
        <v>9340894.200000003</v>
      </c>
    </row>
    <row r="38" spans="2:9" s="1" customFormat="1" ht="13.5" customHeight="1" x14ac:dyDescent="0.2">
      <c r="B38" s="22"/>
      <c r="C38" s="33" t="s">
        <v>48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9" s="1" customFormat="1" ht="44.25" customHeight="1" x14ac:dyDescent="0.2">
      <c r="B39" s="22"/>
      <c r="C39" s="33" t="s">
        <v>49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9" s="1" customFormat="1" ht="13.5" customHeight="1" x14ac:dyDescent="0.2">
      <c r="B40" s="30" t="s">
        <v>54</v>
      </c>
      <c r="C40" s="27"/>
      <c r="D40" s="31">
        <f>SUM(D41:D43)</f>
        <v>1500000</v>
      </c>
      <c r="E40" s="31">
        <f t="shared" ref="E40:H40" si="7">SUM(E41:E43)</f>
        <v>101071564.48999999</v>
      </c>
      <c r="F40" s="31">
        <f t="shared" si="7"/>
        <v>102571564.48999999</v>
      </c>
      <c r="G40" s="31">
        <f t="shared" si="7"/>
        <v>31424915.030000001</v>
      </c>
      <c r="H40" s="31">
        <f t="shared" si="7"/>
        <v>31424877.610000003</v>
      </c>
      <c r="I40" s="28">
        <f t="shared" si="1"/>
        <v>29924877.610000003</v>
      </c>
    </row>
    <row r="41" spans="2:9" s="1" customFormat="1" ht="13.5" customHeight="1" x14ac:dyDescent="0.2">
      <c r="B41" s="22"/>
      <c r="C41" s="33" t="s">
        <v>51</v>
      </c>
      <c r="D41" s="16">
        <v>1500000</v>
      </c>
      <c r="E41" s="13">
        <v>1101907.8</v>
      </c>
      <c r="F41" s="18">
        <f t="shared" si="2"/>
        <v>2601907.7999999998</v>
      </c>
      <c r="G41" s="13">
        <v>1980460.68</v>
      </c>
      <c r="H41" s="13">
        <v>1980423.26</v>
      </c>
      <c r="I41" s="19">
        <f t="shared" si="1"/>
        <v>480423.26</v>
      </c>
    </row>
    <row r="42" spans="2:9" s="1" customFormat="1" ht="13.5" customHeight="1" x14ac:dyDescent="0.2">
      <c r="B42" s="22"/>
      <c r="C42" s="33" t="s">
        <v>52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9" s="1" customFormat="1" ht="42" customHeight="1" x14ac:dyDescent="0.2">
      <c r="B43" s="22"/>
      <c r="C43" s="33" t="s">
        <v>53</v>
      </c>
      <c r="D43" s="16">
        <v>0</v>
      </c>
      <c r="E43" s="13">
        <v>99969656.689999998</v>
      </c>
      <c r="F43" s="18">
        <f t="shared" si="2"/>
        <v>99969656.689999998</v>
      </c>
      <c r="G43" s="13">
        <v>29444454.350000001</v>
      </c>
      <c r="H43" s="13">
        <v>29444454.350000001</v>
      </c>
      <c r="I43" s="19">
        <f t="shared" si="1"/>
        <v>29444454.350000001</v>
      </c>
    </row>
    <row r="44" spans="2:9" s="1" customFormat="1" ht="13.5" customHeight="1" x14ac:dyDescent="0.2">
      <c r="B44" s="30" t="s">
        <v>58</v>
      </c>
      <c r="C44" s="27"/>
      <c r="D44" s="31">
        <f>SUM(D45:D47)</f>
        <v>0</v>
      </c>
      <c r="E44" s="31">
        <f t="shared" ref="E44:H44" si="8">SUM(E45:E47)</f>
        <v>9379.73</v>
      </c>
      <c r="F44" s="31">
        <f t="shared" si="8"/>
        <v>9379.73</v>
      </c>
      <c r="G44" s="31">
        <f t="shared" si="8"/>
        <v>8300.01</v>
      </c>
      <c r="H44" s="31">
        <f t="shared" si="8"/>
        <v>8300.01</v>
      </c>
      <c r="I44" s="28">
        <f t="shared" si="1"/>
        <v>8300.01</v>
      </c>
    </row>
    <row r="45" spans="2:9" s="1" customFormat="1" ht="13.5" customHeight="1" x14ac:dyDescent="0.2">
      <c r="B45" s="22"/>
      <c r="C45" s="33" t="s">
        <v>55</v>
      </c>
      <c r="D45" s="16">
        <v>0</v>
      </c>
      <c r="E45" s="13">
        <v>9379.73</v>
      </c>
      <c r="F45" s="18">
        <f t="shared" si="2"/>
        <v>9379.73</v>
      </c>
      <c r="G45" s="13">
        <v>8300.01</v>
      </c>
      <c r="H45" s="13">
        <v>8300.01</v>
      </c>
      <c r="I45" s="19">
        <f t="shared" si="1"/>
        <v>8300.01</v>
      </c>
    </row>
    <row r="46" spans="2:9" s="1" customFormat="1" ht="13.5" customHeight="1" x14ac:dyDescent="0.2">
      <c r="B46" s="22"/>
      <c r="C46" s="33" t="s">
        <v>56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9" s="1" customFormat="1" ht="34.5" customHeight="1" x14ac:dyDescent="0.2">
      <c r="B47" s="22"/>
      <c r="C47" s="33" t="s">
        <v>57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9" s="1" customFormat="1" ht="13.5" customHeight="1" x14ac:dyDescent="0.2">
      <c r="B48" s="30" t="s">
        <v>62</v>
      </c>
      <c r="C48" s="27"/>
      <c r="D48" s="31">
        <f>SUM(D49:D51)</f>
        <v>0</v>
      </c>
      <c r="E48" s="31">
        <f t="shared" ref="E48:H48" si="9">SUM(E49:E51)</f>
        <v>25207329.719999999</v>
      </c>
      <c r="F48" s="31">
        <f t="shared" si="9"/>
        <v>25207329.719999999</v>
      </c>
      <c r="G48" s="31">
        <f t="shared" si="9"/>
        <v>19474725.59</v>
      </c>
      <c r="H48" s="31">
        <f t="shared" si="9"/>
        <v>19474725.59</v>
      </c>
      <c r="I48" s="28">
        <f t="shared" si="1"/>
        <v>19474725.59</v>
      </c>
    </row>
    <row r="49" spans="1:10" s="1" customFormat="1" ht="13.5" customHeight="1" x14ac:dyDescent="0.2">
      <c r="B49" s="22"/>
      <c r="C49" s="33" t="s">
        <v>59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ht="13.5" customHeight="1" x14ac:dyDescent="0.2">
      <c r="B50" s="22"/>
      <c r="C50" s="33" t="s">
        <v>60</v>
      </c>
      <c r="D50" s="16">
        <v>0</v>
      </c>
      <c r="E50" s="13">
        <v>18839433.829999998</v>
      </c>
      <c r="F50" s="18">
        <f t="shared" si="2"/>
        <v>18839433.829999998</v>
      </c>
      <c r="G50" s="13">
        <v>16506099.9</v>
      </c>
      <c r="H50" s="13">
        <v>16506099.9</v>
      </c>
      <c r="I50" s="19">
        <f t="shared" si="1"/>
        <v>16506099.9</v>
      </c>
    </row>
    <row r="51" spans="1:10" s="1" customFormat="1" ht="13.5" customHeight="1" x14ac:dyDescent="0.2">
      <c r="B51" s="22"/>
      <c r="C51" s="33" t="s">
        <v>61</v>
      </c>
      <c r="D51" s="16">
        <v>0</v>
      </c>
      <c r="E51" s="13">
        <v>6367895.8899999997</v>
      </c>
      <c r="F51" s="18">
        <f t="shared" si="2"/>
        <v>6367895.8899999997</v>
      </c>
      <c r="G51" s="13">
        <v>2968625.69</v>
      </c>
      <c r="H51" s="13">
        <v>2968625.69</v>
      </c>
      <c r="I51" s="19">
        <f t="shared" si="1"/>
        <v>2968625.69</v>
      </c>
    </row>
    <row r="52" spans="1:10" s="1" customFormat="1" ht="13.5" customHeight="1" x14ac:dyDescent="0.2">
      <c r="B52" s="30" t="s">
        <v>69</v>
      </c>
      <c r="C52" s="27"/>
      <c r="D52" s="31">
        <f>SUM(D53:D59)</f>
        <v>791125399.95000005</v>
      </c>
      <c r="E52" s="31">
        <f t="shared" ref="E52:H52" si="10">SUM(E53:E59)</f>
        <v>67915059.530000001</v>
      </c>
      <c r="F52" s="31">
        <f t="shared" si="10"/>
        <v>859040459.48000002</v>
      </c>
      <c r="G52" s="31">
        <f t="shared" si="10"/>
        <v>610927163.11000001</v>
      </c>
      <c r="H52" s="31">
        <f t="shared" si="10"/>
        <v>610927163.11000001</v>
      </c>
      <c r="I52" s="28">
        <f t="shared" si="1"/>
        <v>-180198236.84000003</v>
      </c>
    </row>
    <row r="53" spans="1:10" s="1" customFormat="1" ht="13.5" customHeight="1" x14ac:dyDescent="0.2">
      <c r="B53" s="22"/>
      <c r="C53" s="33" t="s">
        <v>63</v>
      </c>
      <c r="D53" s="16">
        <v>791125399.95000005</v>
      </c>
      <c r="E53" s="13">
        <v>67605599.109999999</v>
      </c>
      <c r="F53" s="18">
        <f t="shared" si="2"/>
        <v>858730999.06000006</v>
      </c>
      <c r="G53" s="13">
        <v>610617702.69000006</v>
      </c>
      <c r="H53" s="13">
        <v>610617702.69000006</v>
      </c>
      <c r="I53" s="19">
        <f t="shared" si="1"/>
        <v>-180507697.25999999</v>
      </c>
    </row>
    <row r="54" spans="1:10" s="1" customFormat="1" ht="13.5" customHeight="1" x14ac:dyDescent="0.2">
      <c r="B54" s="22"/>
      <c r="C54" s="33" t="s">
        <v>64</v>
      </c>
      <c r="D54" s="16">
        <v>0</v>
      </c>
      <c r="E54" s="13">
        <v>0</v>
      </c>
      <c r="F54" s="18">
        <f t="shared" si="2"/>
        <v>0</v>
      </c>
      <c r="G54" s="13">
        <v>0</v>
      </c>
      <c r="H54" s="13">
        <v>0</v>
      </c>
      <c r="I54" s="19">
        <f t="shared" si="1"/>
        <v>0</v>
      </c>
    </row>
    <row r="55" spans="1:10" s="1" customFormat="1" ht="13.5" customHeight="1" x14ac:dyDescent="0.2">
      <c r="B55" s="22"/>
      <c r="C55" s="33" t="s">
        <v>65</v>
      </c>
      <c r="D55" s="16">
        <v>0</v>
      </c>
      <c r="E55" s="13">
        <v>309460.42</v>
      </c>
      <c r="F55" s="18">
        <f t="shared" si="2"/>
        <v>309460.42</v>
      </c>
      <c r="G55" s="13">
        <v>309460.42</v>
      </c>
      <c r="H55" s="13">
        <v>309460.42</v>
      </c>
      <c r="I55" s="19">
        <f t="shared" si="1"/>
        <v>309460.42</v>
      </c>
    </row>
    <row r="56" spans="1:10" s="1" customFormat="1" ht="13.5" customHeight="1" x14ac:dyDescent="0.2">
      <c r="B56" s="22"/>
      <c r="C56" s="33" t="s">
        <v>66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ht="13.5" customHeight="1" x14ac:dyDescent="0.2">
      <c r="B57" s="22"/>
      <c r="C57" s="33" t="s">
        <v>67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ht="13.5" customHeight="1" x14ac:dyDescent="0.2">
      <c r="B58" s="22"/>
      <c r="C58" s="33" t="s">
        <v>68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ht="13.5" customHeight="1" x14ac:dyDescent="0.2">
      <c r="B59" s="23"/>
      <c r="C59" s="20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10</v>
      </c>
      <c r="D60" s="32">
        <f>+D10+D20+D26+D29+D36+D40+D44+D48+D52</f>
        <v>862283206.95000005</v>
      </c>
      <c r="E60" s="32">
        <f t="shared" ref="E60:I60" si="11">+E10+E20+E26+E29+E36+E40+E44+E48+E52</f>
        <v>204683451.89000002</v>
      </c>
      <c r="F60" s="32">
        <f t="shared" si="11"/>
        <v>1066966658.84</v>
      </c>
      <c r="G60" s="32">
        <f t="shared" si="11"/>
        <v>740833804.94000006</v>
      </c>
      <c r="H60" s="32">
        <f t="shared" si="11"/>
        <v>740833767.51999998</v>
      </c>
      <c r="I60" s="32">
        <f t="shared" si="11"/>
        <v>-121449439.43000004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5</v>
      </c>
      <c r="F67" s="34" t="s">
        <v>6</v>
      </c>
      <c r="G67" s="34"/>
      <c r="H67" s="34"/>
      <c r="I67" s="34"/>
    </row>
    <row r="68" spans="3:9" x14ac:dyDescent="0.2">
      <c r="C68" s="9" t="s">
        <v>7</v>
      </c>
      <c r="F68" s="35" t="s">
        <v>8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2017-11-15T21:21:13Z</cp:lastPrinted>
  <dcterms:created xsi:type="dcterms:W3CDTF">2017-07-05T14:38:32Z</dcterms:created>
  <dcterms:modified xsi:type="dcterms:W3CDTF">2017-11-15T21:21:21Z</dcterms:modified>
</cp:coreProperties>
</file>