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9606DE40-F64D-4AF6-91B0-4990AD4F1856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RUBROCONCEPTO!$B$1:$I$64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10" i="2" l="1"/>
  <c r="I29" i="2"/>
  <c r="F26" i="2"/>
  <c r="F29" i="2"/>
  <c r="I36" i="2"/>
  <c r="I20" i="2"/>
  <c r="F48" i="2"/>
  <c r="I40" i="2"/>
  <c r="F40" i="2"/>
  <c r="F52" i="2"/>
  <c r="D60" i="2"/>
  <c r="G60" i="2"/>
  <c r="E60" i="2"/>
  <c r="I26" i="2"/>
  <c r="I48" i="2"/>
  <c r="I52" i="2"/>
  <c r="F20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<sst xmlns="http://schemas.openxmlformats.org/spreadsheetml/2006/main" count="70" uniqueCount="68">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</sst>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9" fillId="0" borderId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344">
    <cellStyle name="=C:\WINNT\SYSTEM32\COMMAND.COM" xfId="2" xr:uid="{00000000-0005-0000-0000-000000000000}"/>
    <cellStyle name="20% - Énfasis1" xfId="262" builtinId="30" customBuiltin="1"/>
    <cellStyle name="20% - Énfasis1 2" xfId="3" xr:uid="{00000000-0005-0000-0000-000001000000}"/>
    <cellStyle name="20% - Énfasis2" xfId="266" builtinId="34" customBuiltin="1"/>
    <cellStyle name="20% - Énfasis2 2" xfId="4" xr:uid="{00000000-0005-0000-0000-000002000000}"/>
    <cellStyle name="20% - Énfasis3" xfId="270" builtinId="38" customBuiltin="1"/>
    <cellStyle name="20% - Énfasis3 2" xfId="5" xr:uid="{00000000-0005-0000-0000-000003000000}"/>
    <cellStyle name="20% - Énfasis4" xfId="274" builtinId="42" customBuiltin="1"/>
    <cellStyle name="20% - Énfasis4 2" xfId="6" xr:uid="{00000000-0005-0000-0000-000004000000}"/>
    <cellStyle name="20% - Énfasis5" xfId="278" builtinId="46" customBuiltin="1"/>
    <cellStyle name="20% - Énfasis6" xfId="282" builtinId="50" customBuiltin="1"/>
    <cellStyle name="40% - Énfasis1" xfId="263" builtinId="31" customBuiltin="1"/>
    <cellStyle name="40% - Énfasis2" xfId="267" builtinId="35" customBuiltin="1"/>
    <cellStyle name="40% - Énfasis3" xfId="271" builtinId="39" customBuiltin="1"/>
    <cellStyle name="40% - Énfasis3 2" xfId="7" xr:uid="{00000000-0005-0000-0000-000005000000}"/>
    <cellStyle name="40% - Énfasis4" xfId="275" builtinId="43" customBuiltin="1"/>
    <cellStyle name="40% - Énfasis5" xfId="279" builtinId="47" customBuiltin="1"/>
    <cellStyle name="40% - Énfasis6" xfId="283" builtinId="51" customBuiltin="1"/>
    <cellStyle name="60% - Énfasis1" xfId="264" builtinId="32" customBuiltin="1"/>
    <cellStyle name="60% - Énfasis2" xfId="268" builtinId="36" customBuiltin="1"/>
    <cellStyle name="60% - Énfasis3" xfId="272" builtinId="40" customBuiltin="1"/>
    <cellStyle name="60% - Énfasis3 2" xfId="8" xr:uid="{00000000-0005-0000-0000-000006000000}"/>
    <cellStyle name="60% - Énfasis4" xfId="276" builtinId="44" customBuiltin="1"/>
    <cellStyle name="60% - Énfasis4 2" xfId="9" xr:uid="{00000000-0005-0000-0000-000007000000}"/>
    <cellStyle name="60% - Énfasis5" xfId="280" builtinId="48" customBuiltin="1"/>
    <cellStyle name="60% - Énfasis6" xfId="284" builtinId="52" customBuiltin="1"/>
    <cellStyle name="60% - Énfasis6 2" xfId="10" xr:uid="{00000000-0005-0000-0000-000008000000}"/>
    <cellStyle name="Bueno" xfId="250" builtinId="26" customBuiltin="1"/>
    <cellStyle name="Cálculo" xfId="255" builtinId="22" customBuiltin="1"/>
    <cellStyle name="Celda de comprobación" xfId="257" builtinId="23" customBuiltin="1"/>
    <cellStyle name="Celda vinculada" xfId="256" builtinId="24" customBuiltin="1"/>
    <cellStyle name="Encabezado 1" xfId="246" builtinId="16" customBuiltin="1"/>
    <cellStyle name="Encabezado 4" xfId="249" builtinId="19" customBuiltin="1"/>
    <cellStyle name="Énfasis1" xfId="261" builtinId="29" customBuiltin="1"/>
    <cellStyle name="Énfasis2" xfId="265" builtinId="33" customBuiltin="1"/>
    <cellStyle name="Énfasis3" xfId="269" builtinId="37" customBuiltin="1"/>
    <cellStyle name="Énfasis4" xfId="273" builtinId="41" customBuiltin="1"/>
    <cellStyle name="Énfasis5" xfId="277" builtinId="45" customBuiltin="1"/>
    <cellStyle name="Énfasis6" xfId="281" builtinId="49" customBuiltin="1"/>
    <cellStyle name="Entrada" xfId="253" builtinId="20" customBuiltin="1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" xfId="251" builtinId="27" customBuiltin="1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7" xfId="296" xr:uid="{00000000-0005-0000-0000-000023000000}"/>
    <cellStyle name="Millares 19" xfId="297" xr:uid="{00000000-0005-0000-0000-000024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6 3" xfId="290" xr:uid="{00000000-0005-0000-0000-000026000000}"/>
    <cellStyle name="Millares 2 16 4 2" xfId="299" xr:uid="{00000000-0005-0000-0000-000027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19" xfId="292" xr:uid="{00000000-0005-0000-0000-000029000000}"/>
    <cellStyle name="Millares 2 2 2" xfId="32" xr:uid="{00000000-0005-0000-0000-00001F000000}"/>
    <cellStyle name="Millares 2 2 2 2" xfId="305" xr:uid="{00000000-0005-0000-0000-00002A000000}"/>
    <cellStyle name="Millares 2 2 3" xfId="33" xr:uid="{00000000-0005-0000-0000-000020000000}"/>
    <cellStyle name="Millares 2 2 3 2" xfId="313" xr:uid="{00000000-0005-0000-0000-00002B000000}"/>
    <cellStyle name="Millares 2 2 4" xfId="315" xr:uid="{00000000-0005-0000-0000-00002C000000}"/>
    <cellStyle name="Millares 2 2 5" xfId="321" xr:uid="{00000000-0005-0000-0000-00002D000000}"/>
    <cellStyle name="Millares 2 2 6" xfId="328" xr:uid="{00000000-0005-0000-0000-00002E000000}"/>
    <cellStyle name="Millares 2 2 7" xfId="334" xr:uid="{00000000-0005-0000-0000-000002000000}"/>
    <cellStyle name="Millares 2 2 8" xfId="339" xr:uid="{00000000-0005-0000-0000-000003000000}"/>
    <cellStyle name="Millares 2 3" xfId="34" xr:uid="{00000000-0005-0000-0000-000021000000}"/>
    <cellStyle name="Millares 2 3 2" xfId="35" xr:uid="{00000000-0005-0000-0000-000022000000}"/>
    <cellStyle name="Millares 2 3 2 2" xfId="306" xr:uid="{00000000-0005-0000-0000-000030000000}"/>
    <cellStyle name="Millares 2 3 3" xfId="316" xr:uid="{00000000-0005-0000-0000-000031000000}"/>
    <cellStyle name="Millares 2 3 4" xfId="322" xr:uid="{00000000-0005-0000-0000-000032000000}"/>
    <cellStyle name="Millares 2 3 5" xfId="329" xr:uid="{00000000-0005-0000-0000-000033000000}"/>
    <cellStyle name="Millares 2 3 6" xfId="335" xr:uid="{00000000-0005-0000-0000-000003000000}"/>
    <cellStyle name="Millares 2 3 7" xfId="340" xr:uid="{00000000-0005-0000-0000-000004000000}"/>
    <cellStyle name="Millares 2 30" xfId="301" xr:uid="{00000000-0005-0000-0000-000034000000}"/>
    <cellStyle name="Millares 2 31" xfId="295" xr:uid="{00000000-0005-0000-0000-000035000000}"/>
    <cellStyle name="Millares 2 31 4" xfId="298" xr:uid="{00000000-0005-0000-0000-000036000000}"/>
    <cellStyle name="Millares 2 4" xfId="36" xr:uid="{00000000-0005-0000-0000-000023000000}"/>
    <cellStyle name="Millares 2 4 2" xfId="338" xr:uid="{00000000-0005-0000-0000-000004000000}"/>
    <cellStyle name="Millares 2 4 3" xfId="286" xr:uid="{00000000-0005-0000-0000-000038000000}"/>
    <cellStyle name="Millares 2 41 2" xfId="293" xr:uid="{00000000-0005-0000-0000-000039000000}"/>
    <cellStyle name="Millares 2 5" xfId="37" xr:uid="{00000000-0005-0000-0000-000024000000}"/>
    <cellStyle name="Millares 2 5 2" xfId="304" xr:uid="{00000000-0005-0000-0000-00003A000000}"/>
    <cellStyle name="Millares 2 6" xfId="38" xr:uid="{00000000-0005-0000-0000-000025000000}"/>
    <cellStyle name="Millares 2 6 2" xfId="314" xr:uid="{00000000-0005-0000-0000-00003B000000}"/>
    <cellStyle name="Millares 2 7" xfId="39" xr:uid="{00000000-0005-0000-0000-000026000000}"/>
    <cellStyle name="Millares 2 7 2" xfId="320" xr:uid="{00000000-0005-0000-0000-00003C000000}"/>
    <cellStyle name="Millares 2 8" xfId="40" xr:uid="{00000000-0005-0000-0000-000027000000}"/>
    <cellStyle name="Millares 2 8 2" xfId="327" xr:uid="{00000000-0005-0000-0000-00003D000000}"/>
    <cellStyle name="Millares 2 9" xfId="41" xr:uid="{00000000-0005-0000-0000-000028000000}"/>
    <cellStyle name="Millares 2 9 2" xfId="333" xr:uid="{00000000-0005-0000-0000-000001000000}"/>
    <cellStyle name="Millares 20" xfId="300" xr:uid="{00000000-0005-0000-0000-00003E000000}"/>
    <cellStyle name="Millares 3" xfId="42" xr:uid="{00000000-0005-0000-0000-000029000000}"/>
    <cellStyle name="Millares 3 2" xfId="43" xr:uid="{00000000-0005-0000-0000-00002A000000}"/>
    <cellStyle name="Millares 3 2 2" xfId="307" xr:uid="{00000000-0005-0000-0000-000040000000}"/>
    <cellStyle name="Millares 3 3" xfId="44" xr:uid="{00000000-0005-0000-0000-00002B000000}"/>
    <cellStyle name="Millares 3 3 2" xfId="317" xr:uid="{00000000-0005-0000-0000-000041000000}"/>
    <cellStyle name="Millares 3 4" xfId="45" xr:uid="{00000000-0005-0000-0000-00002C000000}"/>
    <cellStyle name="Millares 3 4 2" xfId="325" xr:uid="{00000000-0005-0000-0000-000042000000}"/>
    <cellStyle name="Millares 3 5" xfId="46" xr:uid="{00000000-0005-0000-0000-00002D000000}"/>
    <cellStyle name="Millares 3 5 2" xfId="332" xr:uid="{00000000-0005-0000-0000-000043000000}"/>
    <cellStyle name="Millares 3 6" xfId="47" xr:uid="{00000000-0005-0000-0000-00002E000000}"/>
    <cellStyle name="Millares 3 6 2" xfId="336" xr:uid="{00000000-0005-0000-0000-000005000000}"/>
    <cellStyle name="Millares 3 7" xfId="342" xr:uid="{00000000-0005-0000-0000-000005000000}"/>
    <cellStyle name="Millares 4" xfId="48" xr:uid="{00000000-0005-0000-0000-00002F000000}"/>
    <cellStyle name="Millares 4 2" xfId="49" xr:uid="{00000000-0005-0000-0000-000030000000}"/>
    <cellStyle name="Millares 4 2 2" xfId="323" xr:uid="{00000000-0005-0000-0000-000045000000}"/>
    <cellStyle name="Millares 4 3" xfId="50" xr:uid="{00000000-0005-0000-0000-000031000000}"/>
    <cellStyle name="Millares 4 3 2" xfId="330" xr:uid="{00000000-0005-0000-0000-000046000000}"/>
    <cellStyle name="Millares 4 4" xfId="341" xr:uid="{00000000-0005-0000-0000-000006000000}"/>
    <cellStyle name="Millares 4 5" xfId="319" xr:uid="{00000000-0005-0000-0000-000044000000}"/>
    <cellStyle name="Millares 5" xfId="51" xr:uid="{00000000-0005-0000-0000-000032000000}"/>
    <cellStyle name="Millares 5 2" xfId="324" xr:uid="{00000000-0005-0000-0000-000047000000}"/>
    <cellStyle name="Millares 6" xfId="52" xr:uid="{00000000-0005-0000-0000-000033000000}"/>
    <cellStyle name="Millares 6 2" xfId="326" xr:uid="{00000000-0005-0000-0000-000048000000}"/>
    <cellStyle name="Millares 7" xfId="53" xr:uid="{00000000-0005-0000-0000-000034000000}"/>
    <cellStyle name="Millares 7 2" xfId="331" xr:uid="{00000000-0005-0000-0000-000049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Moneda 2 2" xfId="308" xr:uid="{00000000-0005-0000-0000-00004C000000}"/>
    <cellStyle name="Moneda 2 3" xfId="318" xr:uid="{00000000-0005-0000-0000-00004D000000}"/>
    <cellStyle name="Moneda 2 4" xfId="337" xr:uid="{00000000-0005-0000-0000-000006000000}"/>
    <cellStyle name="Neutral" xfId="252" builtinId="28" customBuiltin="1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10" xfId="310" xr:uid="{00000000-0005-0000-0000-000053000000}"/>
    <cellStyle name="Normal 2 3 2" xfId="136" xr:uid="{00000000-0005-0000-0000-000088000000}"/>
    <cellStyle name="Normal 2 3 2 2" xfId="343" xr:uid="{9E0F8140-2AE5-4332-91E8-97391ED74F3C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 9" xfId="285" xr:uid="{00000000-0005-0000-0000-000054000000}"/>
    <cellStyle name="Normal 2 30" xfId="143" xr:uid="{00000000-0005-0000-0000-00008F000000}"/>
    <cellStyle name="Normal 2 31" xfId="287" xr:uid="{00000000-0005-0000-0000-000055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94" xr:uid="{00000000-0005-0000-0000-000058000000}"/>
    <cellStyle name="Normal 3 11" xfId="288" xr:uid="{00000000-0005-0000-0000-000059000000}"/>
    <cellStyle name="Normal 3 12" xfId="302" xr:uid="{00000000-0005-0000-0000-000057000000}"/>
    <cellStyle name="Normal 3 2" xfId="166" xr:uid="{00000000-0005-0000-0000-0000A6000000}"/>
    <cellStyle name="Normal 3 2 2" xfId="291" xr:uid="{00000000-0005-0000-0000-00005B000000}"/>
    <cellStyle name="Normal 3 2 3" xfId="311" xr:uid="{00000000-0005-0000-0000-00005A000000}"/>
    <cellStyle name="Normal 3 3" xfId="167" xr:uid="{00000000-0005-0000-0000-0000A7000000}"/>
    <cellStyle name="Normal 3 3 2" xfId="289" xr:uid="{00000000-0005-0000-0000-00005D000000}"/>
    <cellStyle name="Normal 3 3 3" xfId="312" xr:uid="{00000000-0005-0000-0000-00005C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3 2" xfId="309" xr:uid="{00000000-0005-0000-0000-000060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Porcentual 2 2" xfId="303" xr:uid="{00000000-0005-0000-0000-00006D000000}"/>
    <cellStyle name="Salida" xfId="254" builtinId="21" customBuiltin="1"/>
    <cellStyle name="SAPBEXstdItem" xfId="231" xr:uid="{00000000-0005-0000-0000-0000E7000000}"/>
    <cellStyle name="Texto de advertencia" xfId="258" builtinId="11" customBuiltin="1"/>
    <cellStyle name="Texto explicativo" xfId="259" builtinId="53" customBuiltin="1"/>
    <cellStyle name="Título" xfId="245" builtinId="15" customBuiltin="1"/>
    <cellStyle name="Título 2" xfId="247" builtinId="17" customBuiltin="1"/>
    <cellStyle name="Título 3" xfId="248" builtinId="18" customBuiltin="1"/>
    <cellStyle name="Total" xfId="260" builtinId="25" customBuiltin="1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F22" sqref="F2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136289856</v>
      </c>
      <c r="E44" s="30">
        <f t="shared" ref="E44:H44" si="8">SUM(E45:E47)</f>
        <v>83446595.060000002</v>
      </c>
      <c r="F44" s="30">
        <f t="shared" si="8"/>
        <v>219736451.06</v>
      </c>
      <c r="G44" s="30">
        <f t="shared" si="8"/>
        <v>81307175.650000006</v>
      </c>
      <c r="H44" s="30">
        <f t="shared" si="8"/>
        <v>81295308.730000004</v>
      </c>
      <c r="I44" s="27">
        <f t="shared" si="1"/>
        <v>-54994547.269999996</v>
      </c>
    </row>
    <row r="45" spans="2:9" s="1" customFormat="1" ht="13.5" customHeight="1" x14ac:dyDescent="0.2">
      <c r="B45" s="21"/>
      <c r="C45" s="18" t="s">
        <v>51</v>
      </c>
      <c r="D45" s="11">
        <v>136289856</v>
      </c>
      <c r="E45" s="11">
        <v>83446595.060000002</v>
      </c>
      <c r="F45" s="11">
        <v>219736451.06</v>
      </c>
      <c r="G45" s="11">
        <v>81307175.650000006</v>
      </c>
      <c r="H45" s="11">
        <v>81295308.730000004</v>
      </c>
      <c r="I45" s="11">
        <v>-54994547.269999996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8970166.7699999996</v>
      </c>
      <c r="F48" s="30">
        <f t="shared" si="9"/>
        <v>8970166.7699999996</v>
      </c>
      <c r="G48" s="30">
        <f t="shared" si="9"/>
        <v>4493969.42</v>
      </c>
      <c r="H48" s="30">
        <f t="shared" si="9"/>
        <v>3082362.48</v>
      </c>
      <c r="I48" s="27">
        <f t="shared" si="1"/>
        <v>3082362.48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8970166.7699999996</v>
      </c>
      <c r="F50" s="16">
        <f t="shared" si="2"/>
        <v>8970166.7699999996</v>
      </c>
      <c r="G50" s="11">
        <v>4493969.42</v>
      </c>
      <c r="H50" s="11">
        <v>3082362.48</v>
      </c>
      <c r="I50" s="17">
        <f t="shared" si="1"/>
        <v>3082362.48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915620727.25</v>
      </c>
      <c r="E52" s="30">
        <f t="shared" ref="E52:H52" si="10">SUM(E53:E59)</f>
        <v>19560156.960000001</v>
      </c>
      <c r="F52" s="30">
        <f t="shared" si="10"/>
        <v>935180884.21000004</v>
      </c>
      <c r="G52" s="30">
        <f t="shared" si="10"/>
        <v>431787869.85000002</v>
      </c>
      <c r="H52" s="30">
        <f t="shared" si="10"/>
        <v>431787869.85000002</v>
      </c>
      <c r="I52" s="27">
        <f t="shared" si="1"/>
        <v>-483832857.39999998</v>
      </c>
    </row>
    <row r="53" spans="1:10" s="1" customFormat="1" ht="13.5" customHeight="1" x14ac:dyDescent="0.2">
      <c r="B53" s="21"/>
      <c r="C53" s="18" t="s">
        <v>59</v>
      </c>
      <c r="D53" s="14">
        <v>915620727.25</v>
      </c>
      <c r="E53" s="11">
        <v>19560156.960000001</v>
      </c>
      <c r="F53" s="16">
        <f t="shared" si="2"/>
        <v>935180884.21000004</v>
      </c>
      <c r="G53" s="11">
        <v>431787869.85000002</v>
      </c>
      <c r="H53" s="11">
        <v>431787869.85000002</v>
      </c>
      <c r="I53" s="17">
        <f t="shared" si="1"/>
        <v>-483832857.39999998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1051910583.25</v>
      </c>
      <c r="E60" s="31">
        <f t="shared" ref="E60:I60" si="11">+E10+E20+E26+E29+E36+E40+E44+E48+E52</f>
        <v>111976918.78999999</v>
      </c>
      <c r="F60" s="31">
        <f t="shared" si="11"/>
        <v>1163887502.04</v>
      </c>
      <c r="G60" s="31">
        <f t="shared" si="11"/>
        <v>517589014.92000002</v>
      </c>
      <c r="H60" s="31">
        <f t="shared" si="11"/>
        <v>516165541.06000006</v>
      </c>
      <c r="I60" s="31">
        <f t="shared" si="11"/>
        <v>-535745042.19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70866141732283472" right="0.70866141732283472" top="0.19685039370078741" bottom="0.47244094488188981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2023-07-20T21:33:27Z</cp:lastPrinted>
  <dcterms:created xsi:type="dcterms:W3CDTF">2017-07-05T14:38:32Z</dcterms:created>
  <dcterms:modified xsi:type="dcterms:W3CDTF">2023-07-20T21:33:29Z</dcterms:modified>
</cp:coreProperties>
</file>