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D40" i="2" l="1"/>
  <c r="E40" i="2"/>
  <c r="F40" i="2"/>
  <c r="G40" i="2"/>
  <c r="H40" i="2"/>
  <c r="I40" i="2"/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F44" i="2"/>
  <c r="G44" i="2"/>
  <c r="H44" i="2"/>
  <c r="D44" i="2"/>
  <c r="I44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D60" i="2" s="1"/>
  <c r="I52" i="2" l="1"/>
  <c r="I60" i="2" s="1"/>
  <c r="I36" i="2"/>
  <c r="I20" i="2"/>
  <c r="G60" i="2"/>
  <c r="E60" i="2"/>
  <c r="F52" i="2"/>
  <c r="F36" i="2"/>
  <c r="I29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<sst xmlns="http://schemas.openxmlformats.org/spreadsheetml/2006/main" count="74" uniqueCount="72">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</sst>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4" fillId="12" borderId="0" xfId="0" applyNumberFormat="1" applyFont="1" applyFill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topLeftCell="A43" zoomScale="85" zoomScaleNormal="85" workbookViewId="0">
      <selection activeCell="C81" sqref="C8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1" width="14.140625" style="6" bestFit="1" customWidth="1"/>
    <col min="12" max="16384" width="11.42578125" style="6"/>
  </cols>
  <sheetData>
    <row r="1" spans="2:9" ht="16.5" customHeight="1" x14ac:dyDescent="0.2">
      <c r="B1" s="40" t="s">
        <v>9</v>
      </c>
      <c r="C1" s="40"/>
      <c r="D1" s="40"/>
      <c r="E1" s="40"/>
      <c r="F1" s="40"/>
      <c r="G1" s="40"/>
      <c r="H1" s="40"/>
      <c r="I1" s="40"/>
    </row>
    <row r="2" spans="2:9" ht="16.5" customHeight="1" x14ac:dyDescent="0.2">
      <c r="B2" s="40" t="s">
        <v>22</v>
      </c>
      <c r="C2" s="40"/>
      <c r="D2" s="40"/>
      <c r="E2" s="40"/>
      <c r="F2" s="40"/>
      <c r="G2" s="40"/>
      <c r="H2" s="40"/>
      <c r="I2" s="40"/>
    </row>
    <row r="3" spans="2:9" ht="16.5" customHeight="1" x14ac:dyDescent="0.2">
      <c r="B3" s="40" t="s">
        <v>70</v>
      </c>
      <c r="C3" s="40"/>
      <c r="D3" s="40"/>
      <c r="E3" s="40"/>
      <c r="F3" s="40"/>
      <c r="G3" s="40"/>
      <c r="H3" s="40"/>
      <c r="I3" s="40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41" t="s">
        <v>1</v>
      </c>
      <c r="C7" s="42"/>
      <c r="D7" s="37" t="s">
        <v>12</v>
      </c>
      <c r="E7" s="37"/>
      <c r="F7" s="37"/>
      <c r="G7" s="37"/>
      <c r="H7" s="37"/>
      <c r="I7" s="38" t="s">
        <v>13</v>
      </c>
    </row>
    <row r="8" spans="2:9" ht="25.5" x14ac:dyDescent="0.2">
      <c r="B8" s="43"/>
      <c r="C8" s="44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9"/>
    </row>
    <row r="9" spans="2:9" x14ac:dyDescent="0.2">
      <c r="B9" s="43"/>
      <c r="C9" s="44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5.75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7.2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7.25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31.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11" s="1" customFormat="1" ht="43.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11" s="1" customFormat="1" ht="13.5" customHeight="1" x14ac:dyDescent="0.2">
      <c r="B36" s="30" t="s">
        <v>50</v>
      </c>
      <c r="C36" s="27"/>
      <c r="D36" s="31">
        <f>SUM(D37:D39)</f>
        <v>69657807</v>
      </c>
      <c r="E36" s="31">
        <f t="shared" ref="E36:H36" si="6">SUM(E37:E39)</f>
        <v>1969635.71</v>
      </c>
      <c r="F36" s="31">
        <f t="shared" si="6"/>
        <v>71627442.709999993</v>
      </c>
      <c r="G36" s="31">
        <f t="shared" si="6"/>
        <v>40546772.979999997</v>
      </c>
      <c r="H36" s="31">
        <f t="shared" si="6"/>
        <v>40548522.979999997</v>
      </c>
      <c r="I36" s="28">
        <f t="shared" si="1"/>
        <v>-29109284.020000003</v>
      </c>
      <c r="K36" s="34"/>
    </row>
    <row r="37" spans="2:11" s="1" customFormat="1" ht="13.5" customHeight="1" x14ac:dyDescent="0.2">
      <c r="B37" s="22"/>
      <c r="C37" s="33" t="s">
        <v>47</v>
      </c>
      <c r="D37" s="16">
        <v>69657807</v>
      </c>
      <c r="E37" s="13">
        <v>1969635.71</v>
      </c>
      <c r="F37" s="18">
        <f t="shared" si="2"/>
        <v>71627442.709999993</v>
      </c>
      <c r="G37" s="13">
        <v>40546772.979999997</v>
      </c>
      <c r="H37" s="13">
        <v>40548522.979999997</v>
      </c>
      <c r="I37" s="19">
        <f t="shared" si="1"/>
        <v>-29109284.020000003</v>
      </c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11" s="1" customFormat="1" ht="43.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11" s="1" customFormat="1" ht="13.5" customHeight="1" x14ac:dyDescent="0.2">
      <c r="B40" s="30" t="s">
        <v>54</v>
      </c>
      <c r="C40" s="27"/>
      <c r="D40" s="31">
        <f>SUM(D41:D43)</f>
        <v>1500000</v>
      </c>
      <c r="E40" s="31">
        <f t="shared" ref="E40:H40" si="7">SUM(E41:E43)</f>
        <v>98769592</v>
      </c>
      <c r="F40" s="31">
        <f t="shared" si="7"/>
        <v>100269592</v>
      </c>
      <c r="G40" s="31">
        <f t="shared" si="7"/>
        <v>29709803.02</v>
      </c>
      <c r="H40" s="31">
        <f t="shared" si="7"/>
        <v>29707445.73</v>
      </c>
      <c r="I40" s="28">
        <f t="shared" si="1"/>
        <v>28207445.73</v>
      </c>
    </row>
    <row r="41" spans="2:11" s="1" customFormat="1" ht="13.5" customHeight="1" x14ac:dyDescent="0.2">
      <c r="B41" s="22"/>
      <c r="C41" s="33" t="s">
        <v>51</v>
      </c>
      <c r="D41" s="16">
        <v>1500000</v>
      </c>
      <c r="E41" s="13">
        <v>140371.68</v>
      </c>
      <c r="F41" s="18">
        <f t="shared" si="2"/>
        <v>1640371.68</v>
      </c>
      <c r="G41" s="13">
        <v>704845.55</v>
      </c>
      <c r="H41" s="13">
        <v>702488.26</v>
      </c>
      <c r="I41" s="19">
        <f t="shared" si="1"/>
        <v>-797511.74</v>
      </c>
    </row>
    <row r="42" spans="2:11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11" s="1" customFormat="1" ht="28.5" customHeight="1" x14ac:dyDescent="0.2">
      <c r="B43" s="22"/>
      <c r="C43" s="33" t="s">
        <v>53</v>
      </c>
      <c r="D43" s="16">
        <v>0</v>
      </c>
      <c r="E43" s="13">
        <v>98629220.319999993</v>
      </c>
      <c r="F43" s="18">
        <f t="shared" si="2"/>
        <v>98629220.319999993</v>
      </c>
      <c r="G43" s="13">
        <v>29004957.469999999</v>
      </c>
      <c r="H43" s="13">
        <v>29004957.469999999</v>
      </c>
      <c r="I43" s="19">
        <f t="shared" si="1"/>
        <v>29004957.469999999</v>
      </c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1500</v>
      </c>
      <c r="F44" s="31">
        <f t="shared" si="8"/>
        <v>1500</v>
      </c>
      <c r="G44" s="31">
        <f t="shared" si="8"/>
        <v>931.04</v>
      </c>
      <c r="H44" s="31">
        <f t="shared" si="8"/>
        <v>931.04</v>
      </c>
      <c r="I44" s="28">
        <f t="shared" si="1"/>
        <v>931.04</v>
      </c>
    </row>
    <row r="45" spans="2:11" s="1" customFormat="1" ht="13.5" customHeight="1" x14ac:dyDescent="0.2">
      <c r="B45" s="22"/>
      <c r="C45" s="33" t="s">
        <v>55</v>
      </c>
      <c r="D45" s="16">
        <v>0</v>
      </c>
      <c r="E45" s="13">
        <v>1500</v>
      </c>
      <c r="F45" s="18">
        <f t="shared" si="2"/>
        <v>1500</v>
      </c>
      <c r="G45" s="13">
        <v>931.04</v>
      </c>
      <c r="H45" s="13">
        <v>931.04</v>
      </c>
      <c r="I45" s="19">
        <f t="shared" si="1"/>
        <v>931.04</v>
      </c>
    </row>
    <row r="46" spans="2:11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11" s="1" customFormat="1" ht="13.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20864600.390000001</v>
      </c>
      <c r="F48" s="31">
        <f t="shared" si="9"/>
        <v>20864600.390000001</v>
      </c>
      <c r="G48" s="31">
        <f t="shared" si="9"/>
        <v>15103368.67</v>
      </c>
      <c r="H48" s="31">
        <f t="shared" si="9"/>
        <v>15103368.67</v>
      </c>
      <c r="I48" s="28">
        <f t="shared" si="1"/>
        <v>15103368.67</v>
      </c>
    </row>
    <row r="49" spans="1:10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3" t="s">
        <v>60</v>
      </c>
      <c r="D50" s="16">
        <v>0</v>
      </c>
      <c r="E50" s="13">
        <v>14496704.5</v>
      </c>
      <c r="F50" s="18">
        <f t="shared" si="2"/>
        <v>14496704.5</v>
      </c>
      <c r="G50" s="13">
        <v>12134742.98</v>
      </c>
      <c r="H50" s="13">
        <v>12134742.98</v>
      </c>
      <c r="I50" s="19">
        <f t="shared" si="1"/>
        <v>12134742.98</v>
      </c>
    </row>
    <row r="51" spans="1:10" s="1" customFormat="1" ht="13.5" customHeight="1" x14ac:dyDescent="0.2">
      <c r="B51" s="22"/>
      <c r="C51" s="33" t="s">
        <v>61</v>
      </c>
      <c r="D51" s="16">
        <v>0</v>
      </c>
      <c r="E51" s="13">
        <v>6367895.8899999997</v>
      </c>
      <c r="F51" s="18">
        <f t="shared" si="2"/>
        <v>6367895.8899999997</v>
      </c>
      <c r="G51" s="13">
        <v>2968625.69</v>
      </c>
      <c r="H51" s="13">
        <v>2968625.69</v>
      </c>
      <c r="I51" s="19">
        <f t="shared" si="1"/>
        <v>2968625.69</v>
      </c>
    </row>
    <row r="52" spans="1:10" s="1" customFormat="1" ht="13.5" customHeight="1" x14ac:dyDescent="0.2">
      <c r="B52" s="30" t="s">
        <v>69</v>
      </c>
      <c r="C52" s="27"/>
      <c r="D52" s="31">
        <f>SUM(D53:D59)</f>
        <v>791125399.95000005</v>
      </c>
      <c r="E52" s="31">
        <f t="shared" ref="E52:H52" si="10">SUM(E53:E59)</f>
        <v>18190799.039999999</v>
      </c>
      <c r="F52" s="31">
        <f t="shared" si="10"/>
        <v>809316198.99000001</v>
      </c>
      <c r="G52" s="31">
        <f t="shared" si="10"/>
        <v>369164333.11000001</v>
      </c>
      <c r="H52" s="31">
        <f t="shared" si="10"/>
        <v>369164333.11000001</v>
      </c>
      <c r="I52" s="28">
        <f t="shared" si="1"/>
        <v>-421961066.84000003</v>
      </c>
    </row>
    <row r="53" spans="1:10" s="1" customFormat="1" ht="13.5" customHeight="1" x14ac:dyDescent="0.2">
      <c r="B53" s="22"/>
      <c r="C53" s="33" t="s">
        <v>63</v>
      </c>
      <c r="D53" s="16">
        <v>791125399.95000005</v>
      </c>
      <c r="E53" s="13">
        <v>18059127.109999999</v>
      </c>
      <c r="F53" s="18">
        <f t="shared" si="2"/>
        <v>809184527.06000006</v>
      </c>
      <c r="G53" s="13">
        <v>369032661.18000001</v>
      </c>
      <c r="H53" s="13">
        <v>369032661.18000001</v>
      </c>
      <c r="I53" s="19">
        <f t="shared" si="1"/>
        <v>-422092738.77000004</v>
      </c>
    </row>
    <row r="54" spans="1:10" s="1" customFormat="1" ht="13.5" customHeight="1" x14ac:dyDescent="0.2">
      <c r="B54" s="22"/>
      <c r="C54" s="33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2"/>
      <c r="C55" s="33" t="s">
        <v>65</v>
      </c>
      <c r="D55" s="16">
        <v>0</v>
      </c>
      <c r="E55" s="13">
        <v>131671.93</v>
      </c>
      <c r="F55" s="18">
        <f t="shared" si="2"/>
        <v>131671.93</v>
      </c>
      <c r="G55" s="13">
        <v>131671.93</v>
      </c>
      <c r="H55" s="13">
        <v>131671.93</v>
      </c>
      <c r="I55" s="19">
        <f t="shared" si="1"/>
        <v>131671.93</v>
      </c>
    </row>
    <row r="56" spans="1:10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862283206.95000005</v>
      </c>
      <c r="E60" s="32">
        <f t="shared" ref="E60:I60" si="11">+E10+E20+E26+E29+E36+E40+E44+E48+E52</f>
        <v>139796127.13999999</v>
      </c>
      <c r="F60" s="32">
        <f t="shared" si="11"/>
        <v>1002079334.0899999</v>
      </c>
      <c r="G60" s="32">
        <f t="shared" si="11"/>
        <v>454525208.82000005</v>
      </c>
      <c r="H60" s="32">
        <f t="shared" si="11"/>
        <v>454524601.53000003</v>
      </c>
      <c r="I60" s="32">
        <f t="shared" si="11"/>
        <v>-407758605.42000002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2017-11-15T21:19:47Z</cp:lastPrinted>
  <dcterms:created xsi:type="dcterms:W3CDTF">2017-07-05T14:38:32Z</dcterms:created>
  <dcterms:modified xsi:type="dcterms:W3CDTF">2017-11-15T21:19:54Z</dcterms:modified>
</cp:coreProperties>
</file>