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5\"/>
    </mc:Choice>
  </mc:AlternateContent>
  <bookViews>
    <workbookView xWindow="0" yWindow="0" windowWidth="24000" windowHeight="9735" activeTab="1"/>
  </bookViews>
  <sheets>
    <sheet name="FF" sheetId="1" r:id="rId1"/>
    <sheet name="RUBROCONCEPTO" sheetId="2" r:id="rId2"/>
  </sheets>
  <definedNames>
    <definedName name="_xlnm.Print_Area" localSheetId="0">FF!$B$1:$I$26</definedName>
    <definedName name="_xlnm.Print_Area" localSheetId="1">RUBROCONCEPTO!$B$1:$I$68</definedName>
  </definedName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48" i="2" s="1"/>
  <c r="F50" i="2"/>
  <c r="F49" i="2"/>
  <c r="F47" i="2"/>
  <c r="F46" i="2"/>
  <c r="F45" i="2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20" i="2" s="1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I44" i="2" s="1"/>
  <c r="E40" i="2"/>
  <c r="G40" i="2"/>
  <c r="H40" i="2"/>
  <c r="D40" i="2"/>
  <c r="E36" i="2"/>
  <c r="G36" i="2"/>
  <c r="H36" i="2"/>
  <c r="D36" i="2"/>
  <c r="I36" i="2" s="1"/>
  <c r="D29" i="2"/>
  <c r="E29" i="2"/>
  <c r="G29" i="2"/>
  <c r="H29" i="2"/>
  <c r="I29" i="2" s="1"/>
  <c r="E26" i="2"/>
  <c r="G26" i="2"/>
  <c r="H26" i="2"/>
  <c r="I26" i="2" s="1"/>
  <c r="D26" i="2"/>
  <c r="E20" i="2"/>
  <c r="G20" i="2"/>
  <c r="H20" i="2"/>
  <c r="D20" i="2"/>
  <c r="I20" i="2" s="1"/>
  <c r="E10" i="2"/>
  <c r="F10" i="2"/>
  <c r="G10" i="2"/>
  <c r="H10" i="2"/>
  <c r="I10" i="2" s="1"/>
  <c r="D10" i="2"/>
  <c r="I52" i="2" l="1"/>
  <c r="I60" i="2" s="1"/>
  <c r="I40" i="2"/>
  <c r="G60" i="2"/>
  <c r="E60" i="2"/>
  <c r="F52" i="2"/>
  <c r="I48" i="2"/>
  <c r="D60" i="2"/>
  <c r="F36" i="2"/>
  <c r="F18" i="1"/>
  <c r="H60" i="2"/>
  <c r="I18" i="1"/>
  <c r="F60" i="2" l="1"/>
</calcChain>
</file>

<file path=xl/sharedStrings.xml><?xml version="1.0" encoding="utf-8"?>
<sst xmlns="http://schemas.openxmlformats.org/spreadsheetml/2006/main" count="106" uniqueCount="80">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</sst>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8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6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18" fillId="0" borderId="7" xfId="0" applyFont="1" applyBorder="1" applyAlignment="1">
      <alignment horizontal="justify" vertical="top" wrapText="1"/>
    </xf>
    <xf numFmtId="43" fontId="4" fillId="12" borderId="0" xfId="0" applyNumberFormat="1" applyFont="1" applyFill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L39" sqref="L39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4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8" t="s">
        <v>17</v>
      </c>
      <c r="C1" s="48"/>
      <c r="D1" s="48"/>
      <c r="E1" s="48"/>
      <c r="F1" s="48"/>
      <c r="G1" s="48"/>
      <c r="H1" s="48"/>
      <c r="I1" s="48"/>
    </row>
    <row r="2" spans="2:9" ht="16.5" customHeight="1" x14ac:dyDescent="0.2">
      <c r="B2" s="48" t="s">
        <v>9</v>
      </c>
      <c r="C2" s="48"/>
      <c r="D2" s="48"/>
      <c r="E2" s="48"/>
      <c r="F2" s="48"/>
      <c r="G2" s="48"/>
      <c r="H2" s="48"/>
      <c r="I2" s="48"/>
    </row>
    <row r="3" spans="2:9" ht="16.5" customHeight="1" x14ac:dyDescent="0.2">
      <c r="B3" s="48" t="s">
        <v>78</v>
      </c>
      <c r="C3" s="48"/>
      <c r="D3" s="48"/>
      <c r="E3" s="48"/>
      <c r="F3" s="48"/>
      <c r="G3" s="48"/>
      <c r="H3" s="48"/>
      <c r="I3" s="48"/>
    </row>
    <row r="4" spans="2:9" s="1" customFormat="1" x14ac:dyDescent="0.2"/>
    <row r="5" spans="2:9" s="1" customFormat="1" x14ac:dyDescent="0.2">
      <c r="C5" s="2" t="s">
        <v>0</v>
      </c>
      <c r="D5" s="55" t="s">
        <v>79</v>
      </c>
      <c r="E5" s="55"/>
      <c r="F5" s="55"/>
      <c r="G5" s="55"/>
      <c r="H5" s="55"/>
      <c r="I5" s="55"/>
    </row>
    <row r="6" spans="2:9" s="1" customFormat="1" x14ac:dyDescent="0.2"/>
    <row r="7" spans="2:9" x14ac:dyDescent="0.2">
      <c r="B7" s="49" t="s">
        <v>1</v>
      </c>
      <c r="C7" s="50"/>
      <c r="D7" s="45" t="s">
        <v>20</v>
      </c>
      <c r="E7" s="45"/>
      <c r="F7" s="45"/>
      <c r="G7" s="45"/>
      <c r="H7" s="45"/>
      <c r="I7" s="46" t="s">
        <v>21</v>
      </c>
    </row>
    <row r="8" spans="2:9" ht="25.5" x14ac:dyDescent="0.2">
      <c r="B8" s="51"/>
      <c r="C8" s="52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7"/>
    </row>
    <row r="9" spans="2:9" x14ac:dyDescent="0.2">
      <c r="B9" s="53"/>
      <c r="C9" s="54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72342676</v>
      </c>
      <c r="E13" s="18">
        <v>71096148.140000001</v>
      </c>
      <c r="F13" s="28">
        <f t="shared" si="0"/>
        <v>143438824.13999999</v>
      </c>
      <c r="G13" s="18">
        <v>42717421.060000002</v>
      </c>
      <c r="H13" s="23">
        <v>42717421.060000002</v>
      </c>
      <c r="I13" s="28">
        <f t="shared" si="1"/>
        <v>-29625254.939999998</v>
      </c>
    </row>
    <row r="14" spans="2:9" ht="21" customHeight="1" x14ac:dyDescent="0.2">
      <c r="B14" s="12"/>
      <c r="C14" s="13" t="s">
        <v>14</v>
      </c>
      <c r="D14" s="18">
        <v>0</v>
      </c>
      <c r="E14" s="18">
        <v>14372501.16</v>
      </c>
      <c r="F14" s="28">
        <f t="shared" si="0"/>
        <v>14372501.16</v>
      </c>
      <c r="G14" s="18">
        <v>14219301.16</v>
      </c>
      <c r="H14" s="23">
        <v>14219301.16</v>
      </c>
      <c r="I14" s="28">
        <f t="shared" si="1"/>
        <v>14219301.16</v>
      </c>
    </row>
    <row r="15" spans="2:9" ht="21" customHeight="1" x14ac:dyDescent="0.2">
      <c r="B15" s="12"/>
      <c r="C15" s="13" t="s">
        <v>15</v>
      </c>
      <c r="D15" s="18">
        <v>736179479</v>
      </c>
      <c r="E15" s="18">
        <v>21976659.649999999</v>
      </c>
      <c r="F15" s="28">
        <f t="shared" si="0"/>
        <v>758156138.64999998</v>
      </c>
      <c r="G15" s="18">
        <v>357816084.45999998</v>
      </c>
      <c r="H15" s="23">
        <v>357816084.45999998</v>
      </c>
      <c r="I15" s="28">
        <f t="shared" si="1"/>
        <v>-378363394.54000002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4211389.03</v>
      </c>
      <c r="F16" s="28">
        <f t="shared" si="0"/>
        <v>4211389.03</v>
      </c>
      <c r="G16" s="18">
        <v>4211389.03</v>
      </c>
      <c r="H16" s="23">
        <v>4211389.03</v>
      </c>
      <c r="I16" s="28">
        <f t="shared" si="1"/>
        <v>4211389.03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2">
        <f>SUM(D10:D16)</f>
        <v>808522155</v>
      </c>
      <c r="E18" s="42">
        <f t="shared" ref="E18:H18" si="2">SUM(E10:E16)</f>
        <v>111656697.97999999</v>
      </c>
      <c r="F18" s="42">
        <f t="shared" si="2"/>
        <v>920178852.9799999</v>
      </c>
      <c r="G18" s="42">
        <f t="shared" si="2"/>
        <v>418964195.70999992</v>
      </c>
      <c r="H18" s="42">
        <f t="shared" si="2"/>
        <v>418964195.70999992</v>
      </c>
      <c r="I18" s="42">
        <f>SUM(I10:I16)</f>
        <v>-389557959.29000002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3" t="s">
        <v>6</v>
      </c>
      <c r="G25" s="43"/>
      <c r="H25" s="43"/>
      <c r="I25" s="43"/>
    </row>
    <row r="26" spans="1:10" x14ac:dyDescent="0.2">
      <c r="C26" s="9" t="s">
        <v>7</v>
      </c>
      <c r="F26" s="44" t="s">
        <v>8</v>
      </c>
      <c r="G26" s="44"/>
      <c r="H26" s="44"/>
      <c r="I26" s="44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8"/>
  <sheetViews>
    <sheetView showGridLines="0" tabSelected="1" zoomScale="85" zoomScaleNormal="85" workbookViewId="0">
      <selection activeCell="L39" sqref="L39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42578125" style="6" customWidth="1"/>
    <col min="5" max="5" width="16.140625" style="6" customWidth="1"/>
    <col min="6" max="9" width="15.28515625" style="6" customWidth="1"/>
    <col min="10" max="10" width="4" style="1" customWidth="1"/>
    <col min="11" max="11" width="14.140625" style="6" bestFit="1" customWidth="1"/>
    <col min="12" max="16384" width="11.42578125" style="6"/>
  </cols>
  <sheetData>
    <row r="1" spans="2:9" ht="16.5" customHeight="1" x14ac:dyDescent="0.2">
      <c r="B1" s="48" t="s">
        <v>17</v>
      </c>
      <c r="C1" s="48"/>
      <c r="D1" s="48"/>
      <c r="E1" s="48"/>
      <c r="F1" s="48"/>
      <c r="G1" s="48"/>
      <c r="H1" s="48"/>
      <c r="I1" s="48"/>
    </row>
    <row r="2" spans="2:9" ht="16.5" customHeight="1" x14ac:dyDescent="0.2">
      <c r="B2" s="48" t="s">
        <v>30</v>
      </c>
      <c r="C2" s="48"/>
      <c r="D2" s="48"/>
      <c r="E2" s="48"/>
      <c r="F2" s="48"/>
      <c r="G2" s="48"/>
      <c r="H2" s="48"/>
      <c r="I2" s="48"/>
    </row>
    <row r="3" spans="2:9" ht="16.5" customHeight="1" x14ac:dyDescent="0.2">
      <c r="B3" s="48" t="s">
        <v>78</v>
      </c>
      <c r="C3" s="48"/>
      <c r="D3" s="48"/>
      <c r="E3" s="48"/>
      <c r="F3" s="48"/>
      <c r="G3" s="48"/>
      <c r="H3" s="48"/>
      <c r="I3" s="48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5" t="s">
        <v>79</v>
      </c>
      <c r="E5" s="55"/>
      <c r="F5" s="55"/>
      <c r="G5" s="55"/>
      <c r="H5" s="55"/>
      <c r="I5" s="55"/>
    </row>
    <row r="6" spans="2:9" s="1" customFormat="1" x14ac:dyDescent="0.2">
      <c r="B6" s="4"/>
    </row>
    <row r="7" spans="2:9" x14ac:dyDescent="0.2">
      <c r="B7" s="49" t="s">
        <v>1</v>
      </c>
      <c r="C7" s="50"/>
      <c r="D7" s="45" t="s">
        <v>20</v>
      </c>
      <c r="E7" s="45"/>
      <c r="F7" s="45"/>
      <c r="G7" s="45"/>
      <c r="H7" s="45"/>
      <c r="I7" s="46" t="s">
        <v>21</v>
      </c>
    </row>
    <row r="8" spans="2:9" ht="25.5" x14ac:dyDescent="0.2">
      <c r="B8" s="51"/>
      <c r="C8" s="52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7"/>
    </row>
    <row r="9" spans="2:9" x14ac:dyDescent="0.2">
      <c r="B9" s="51"/>
      <c r="C9" s="52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39" t="s">
        <v>40</v>
      </c>
      <c r="C10" s="34"/>
      <c r="D10" s="35">
        <f>SUM(D11:D19)</f>
        <v>0</v>
      </c>
      <c r="E10" s="35">
        <f t="shared" ref="E10:H10" si="0">SUM(E11:E19)</f>
        <v>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I10" s="36">
        <f>+H10-D10</f>
        <v>0</v>
      </c>
    </row>
    <row r="11" spans="2:9" ht="13.5" customHeight="1" x14ac:dyDescent="0.2">
      <c r="B11" s="31"/>
      <c r="C11" s="56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1"/>
      <c r="C12" s="56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1"/>
      <c r="C13" s="56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1"/>
      <c r="C14" s="56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1"/>
      <c r="C15" s="56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1"/>
      <c r="C16" s="56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1"/>
      <c r="C17" s="56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1"/>
      <c r="C18" s="56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41.25" customHeight="1" x14ac:dyDescent="0.2">
      <c r="B19" s="31"/>
      <c r="C19" s="56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0" t="s">
        <v>45</v>
      </c>
      <c r="C20" s="37"/>
      <c r="D20" s="38">
        <f>SUM(D21:D25)</f>
        <v>0</v>
      </c>
      <c r="E20" s="38">
        <f t="shared" ref="E20:H20" si="3">SUM(E21:E25)</f>
        <v>0</v>
      </c>
      <c r="F20" s="38">
        <f t="shared" si="3"/>
        <v>0</v>
      </c>
      <c r="G20" s="38">
        <f t="shared" si="3"/>
        <v>0</v>
      </c>
      <c r="H20" s="38">
        <f t="shared" si="3"/>
        <v>0</v>
      </c>
      <c r="I20" s="38">
        <f t="shared" si="1"/>
        <v>0</v>
      </c>
    </row>
    <row r="21" spans="2:9" ht="13.5" customHeight="1" x14ac:dyDescent="0.2">
      <c r="B21" s="31"/>
      <c r="C21" s="56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1"/>
      <c r="C22" s="56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1"/>
      <c r="C23" s="56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1"/>
      <c r="C24" s="56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1"/>
      <c r="C25" s="56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0" t="s">
        <v>48</v>
      </c>
      <c r="C26" s="37"/>
      <c r="D26" s="38">
        <f>+D27+D28</f>
        <v>0</v>
      </c>
      <c r="E26" s="38">
        <f t="shared" ref="E26:H26" si="4">+E27+E28</f>
        <v>0</v>
      </c>
      <c r="F26" s="38">
        <f t="shared" si="4"/>
        <v>0</v>
      </c>
      <c r="G26" s="38">
        <f t="shared" si="4"/>
        <v>0</v>
      </c>
      <c r="H26" s="38">
        <f t="shared" si="4"/>
        <v>0</v>
      </c>
      <c r="I26" s="38">
        <f t="shared" si="1"/>
        <v>0</v>
      </c>
    </row>
    <row r="27" spans="2:9" ht="13.5" customHeight="1" x14ac:dyDescent="0.2">
      <c r="B27" s="31"/>
      <c r="C27" s="56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1"/>
      <c r="C28" s="56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0" t="s">
        <v>54</v>
      </c>
      <c r="C29" s="37"/>
      <c r="D29" s="41">
        <f>SUM(D30:D35)</f>
        <v>0</v>
      </c>
      <c r="E29" s="41">
        <f t="shared" ref="E29:H29" si="5">SUM(E30:E35)</f>
        <v>0</v>
      </c>
      <c r="F29" s="41">
        <f t="shared" si="5"/>
        <v>0</v>
      </c>
      <c r="G29" s="41">
        <f t="shared" si="5"/>
        <v>0</v>
      </c>
      <c r="H29" s="41">
        <f t="shared" si="5"/>
        <v>0</v>
      </c>
      <c r="I29" s="38">
        <f t="shared" si="1"/>
        <v>0</v>
      </c>
    </row>
    <row r="30" spans="2:9" ht="21.75" customHeight="1" x14ac:dyDescent="0.2">
      <c r="B30" s="32"/>
      <c r="C30" s="56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2"/>
      <c r="C31" s="56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2"/>
      <c r="C32" s="56" t="s">
        <v>51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11" ht="13.5" customHeight="1" x14ac:dyDescent="0.2">
      <c r="B33" s="32"/>
      <c r="C33" s="56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11" s="1" customFormat="1" ht="13.5" customHeight="1" x14ac:dyDescent="0.2">
      <c r="B34" s="32"/>
      <c r="C34" s="56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11" s="1" customFormat="1" ht="44.25" customHeight="1" x14ac:dyDescent="0.2">
      <c r="B35" s="32"/>
      <c r="C35" s="56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11" s="1" customFormat="1" ht="13.5" customHeight="1" x14ac:dyDescent="0.2">
      <c r="B36" s="40" t="s">
        <v>58</v>
      </c>
      <c r="C36" s="37"/>
      <c r="D36" s="41">
        <f>SUM(D37:D39)</f>
        <v>69523476</v>
      </c>
      <c r="E36" s="41">
        <f t="shared" ref="E36:H36" si="6">SUM(E37:E39)</f>
        <v>1674621</v>
      </c>
      <c r="F36" s="41">
        <f t="shared" si="6"/>
        <v>71198097</v>
      </c>
      <c r="G36" s="41">
        <f t="shared" si="6"/>
        <v>39043546.960000001</v>
      </c>
      <c r="H36" s="41">
        <f t="shared" si="6"/>
        <v>39043546.960000001</v>
      </c>
      <c r="I36" s="38">
        <f t="shared" si="1"/>
        <v>-30479929.039999999</v>
      </c>
      <c r="K36" s="57"/>
    </row>
    <row r="37" spans="2:11" s="1" customFormat="1" ht="13.5" customHeight="1" x14ac:dyDescent="0.2">
      <c r="B37" s="32"/>
      <c r="C37" s="56" t="s">
        <v>55</v>
      </c>
      <c r="D37" s="24">
        <v>69523476</v>
      </c>
      <c r="E37" s="18">
        <v>1674621</v>
      </c>
      <c r="F37" s="28">
        <f t="shared" si="2"/>
        <v>71198097</v>
      </c>
      <c r="G37" s="18">
        <v>39043546.960000001</v>
      </c>
      <c r="H37" s="18">
        <v>39043546.960000001</v>
      </c>
      <c r="I37" s="29">
        <f t="shared" si="1"/>
        <v>-30479929.039999999</v>
      </c>
    </row>
    <row r="38" spans="2:11" s="1" customFormat="1" ht="13.5" customHeight="1" x14ac:dyDescent="0.2">
      <c r="B38" s="32"/>
      <c r="C38" s="56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11" s="1" customFormat="1" ht="30" customHeight="1" x14ac:dyDescent="0.2">
      <c r="B39" s="32"/>
      <c r="C39" s="56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11" s="1" customFormat="1" ht="13.5" customHeight="1" x14ac:dyDescent="0.2">
      <c r="B40" s="40" t="s">
        <v>62</v>
      </c>
      <c r="C40" s="37"/>
      <c r="D40" s="41">
        <f>SUM(D41:D43)</f>
        <v>2819200</v>
      </c>
      <c r="E40" s="41">
        <f t="shared" ref="E40:H40" si="7">SUM(E41:E43)</f>
        <v>69481527.140000001</v>
      </c>
      <c r="F40" s="41">
        <f t="shared" si="7"/>
        <v>72300727.140000001</v>
      </c>
      <c r="G40" s="41">
        <f t="shared" si="7"/>
        <v>3733874.1</v>
      </c>
      <c r="H40" s="41">
        <f t="shared" si="7"/>
        <v>3733874.1</v>
      </c>
      <c r="I40" s="38">
        <f t="shared" si="1"/>
        <v>914674.10000000009</v>
      </c>
    </row>
    <row r="41" spans="2:11" s="1" customFormat="1" ht="13.5" customHeight="1" x14ac:dyDescent="0.2">
      <c r="B41" s="32"/>
      <c r="C41" s="56" t="s">
        <v>59</v>
      </c>
      <c r="D41" s="24">
        <v>2819200</v>
      </c>
      <c r="E41" s="18">
        <v>323035.36</v>
      </c>
      <c r="F41" s="28">
        <f t="shared" si="2"/>
        <v>3142235.36</v>
      </c>
      <c r="G41" s="18">
        <v>775641.94</v>
      </c>
      <c r="H41" s="18">
        <v>775641.94</v>
      </c>
      <c r="I41" s="29">
        <f t="shared" si="1"/>
        <v>-2043558.06</v>
      </c>
    </row>
    <row r="42" spans="2:11" s="1" customFormat="1" ht="13.5" customHeight="1" x14ac:dyDescent="0.2">
      <c r="B42" s="32"/>
      <c r="C42" s="56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11" s="1" customFormat="1" ht="46.5" customHeight="1" x14ac:dyDescent="0.2">
      <c r="B43" s="32"/>
      <c r="C43" s="56" t="s">
        <v>61</v>
      </c>
      <c r="D43" s="24">
        <v>0</v>
      </c>
      <c r="E43" s="18">
        <v>69158491.780000001</v>
      </c>
      <c r="F43" s="28">
        <f t="shared" si="2"/>
        <v>69158491.780000001</v>
      </c>
      <c r="G43" s="18">
        <v>2958232.16</v>
      </c>
      <c r="H43" s="18">
        <v>2958232.16</v>
      </c>
      <c r="I43" s="29">
        <f t="shared" si="1"/>
        <v>2958232.16</v>
      </c>
    </row>
    <row r="44" spans="2:11" s="1" customFormat="1" ht="13.5" customHeight="1" x14ac:dyDescent="0.2">
      <c r="B44" s="40" t="s">
        <v>66</v>
      </c>
      <c r="C44" s="37"/>
      <c r="D44" s="41">
        <f>SUM(D45:D47)</f>
        <v>0</v>
      </c>
      <c r="E44" s="41">
        <f t="shared" ref="E44:H44" si="8">SUM(E45:E47)</f>
        <v>0</v>
      </c>
      <c r="F44" s="41">
        <f t="shared" si="8"/>
        <v>0</v>
      </c>
      <c r="G44" s="41">
        <f t="shared" si="8"/>
        <v>0</v>
      </c>
      <c r="H44" s="41">
        <f t="shared" si="8"/>
        <v>0</v>
      </c>
      <c r="I44" s="38">
        <f t="shared" si="1"/>
        <v>0</v>
      </c>
    </row>
    <row r="45" spans="2:11" s="1" customFormat="1" ht="13.5" customHeight="1" x14ac:dyDescent="0.2">
      <c r="B45" s="32"/>
      <c r="C45" s="56" t="s">
        <v>63</v>
      </c>
      <c r="D45" s="24">
        <v>0</v>
      </c>
      <c r="E45" s="18">
        <v>0</v>
      </c>
      <c r="F45" s="28">
        <f t="shared" si="2"/>
        <v>0</v>
      </c>
      <c r="G45" s="18">
        <v>0</v>
      </c>
      <c r="H45" s="18">
        <v>0</v>
      </c>
      <c r="I45" s="29">
        <f t="shared" si="1"/>
        <v>0</v>
      </c>
    </row>
    <row r="46" spans="2:11" s="1" customFormat="1" ht="13.5" customHeight="1" x14ac:dyDescent="0.2">
      <c r="B46" s="32"/>
      <c r="C46" s="56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11" s="1" customFormat="1" ht="18" customHeight="1" x14ac:dyDescent="0.2">
      <c r="B47" s="32"/>
      <c r="C47" s="56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11" s="1" customFormat="1" ht="13.5" customHeight="1" x14ac:dyDescent="0.2">
      <c r="B48" s="40" t="s">
        <v>70</v>
      </c>
      <c r="C48" s="37"/>
      <c r="D48" s="41">
        <f>SUM(D49:D51)</f>
        <v>0</v>
      </c>
      <c r="E48" s="41">
        <f t="shared" ref="E48:H48" si="9">SUM(E49:E51)</f>
        <v>14372501.16</v>
      </c>
      <c r="F48" s="41">
        <f t="shared" si="9"/>
        <v>14372501.16</v>
      </c>
      <c r="G48" s="41">
        <f t="shared" si="9"/>
        <v>14219301.16</v>
      </c>
      <c r="H48" s="41">
        <f t="shared" si="9"/>
        <v>14219301.16</v>
      </c>
      <c r="I48" s="38">
        <f t="shared" si="1"/>
        <v>14219301.16</v>
      </c>
    </row>
    <row r="49" spans="1:10" s="1" customFormat="1" ht="13.5" customHeight="1" x14ac:dyDescent="0.2">
      <c r="B49" s="32"/>
      <c r="C49" s="56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2"/>
      <c r="C50" s="56" t="s">
        <v>68</v>
      </c>
      <c r="D50" s="24">
        <v>0</v>
      </c>
      <c r="E50" s="18">
        <v>14372501.16</v>
      </c>
      <c r="F50" s="28">
        <f t="shared" si="2"/>
        <v>14372501.16</v>
      </c>
      <c r="G50" s="18">
        <v>14219301.16</v>
      </c>
      <c r="H50" s="18">
        <v>14219301.16</v>
      </c>
      <c r="I50" s="29">
        <f t="shared" si="1"/>
        <v>14219301.16</v>
      </c>
    </row>
    <row r="51" spans="1:10" s="1" customFormat="1" ht="13.5" customHeight="1" x14ac:dyDescent="0.2">
      <c r="B51" s="32"/>
      <c r="C51" s="56" t="s">
        <v>69</v>
      </c>
      <c r="D51" s="24">
        <v>0</v>
      </c>
      <c r="E51" s="18">
        <v>0</v>
      </c>
      <c r="F51" s="28">
        <f t="shared" si="2"/>
        <v>0</v>
      </c>
      <c r="G51" s="18">
        <v>0</v>
      </c>
      <c r="H51" s="18">
        <v>0</v>
      </c>
      <c r="I51" s="29">
        <f t="shared" si="1"/>
        <v>0</v>
      </c>
    </row>
    <row r="52" spans="1:10" s="1" customFormat="1" ht="13.5" customHeight="1" x14ac:dyDescent="0.2">
      <c r="B52" s="40" t="s">
        <v>77</v>
      </c>
      <c r="C52" s="37"/>
      <c r="D52" s="41">
        <f>SUM(D53:D59)</f>
        <v>736179479</v>
      </c>
      <c r="E52" s="41">
        <f t="shared" ref="E52:H52" si="10">SUM(E53:E59)</f>
        <v>26128048.68</v>
      </c>
      <c r="F52" s="41">
        <f t="shared" si="10"/>
        <v>762307527.67999995</v>
      </c>
      <c r="G52" s="41">
        <f t="shared" si="10"/>
        <v>361967473.48999995</v>
      </c>
      <c r="H52" s="41">
        <f t="shared" si="10"/>
        <v>361967473.48999995</v>
      </c>
      <c r="I52" s="38">
        <f t="shared" si="1"/>
        <v>-374212005.51000005</v>
      </c>
    </row>
    <row r="53" spans="1:10" s="1" customFormat="1" ht="13.5" customHeight="1" x14ac:dyDescent="0.2">
      <c r="B53" s="32"/>
      <c r="C53" s="56" t="s">
        <v>71</v>
      </c>
      <c r="D53" s="24">
        <v>736179479</v>
      </c>
      <c r="E53" s="18">
        <v>21976659.649999999</v>
      </c>
      <c r="F53" s="28">
        <f t="shared" si="2"/>
        <v>758156138.64999998</v>
      </c>
      <c r="G53" s="18">
        <v>357816084.45999998</v>
      </c>
      <c r="H53" s="18">
        <v>357816084.45999998</v>
      </c>
      <c r="I53" s="29">
        <f t="shared" si="1"/>
        <v>-378363394.54000002</v>
      </c>
    </row>
    <row r="54" spans="1:10" s="1" customFormat="1" ht="13.5" customHeight="1" x14ac:dyDescent="0.2">
      <c r="B54" s="32"/>
      <c r="C54" s="56" t="s">
        <v>72</v>
      </c>
      <c r="D54" s="24">
        <v>0</v>
      </c>
      <c r="E54" s="18">
        <v>4151389.03</v>
      </c>
      <c r="F54" s="28">
        <f t="shared" si="2"/>
        <v>4151389.03</v>
      </c>
      <c r="G54" s="18">
        <v>4151389.03</v>
      </c>
      <c r="H54" s="18">
        <v>4151389.03</v>
      </c>
      <c r="I54" s="29">
        <f t="shared" si="1"/>
        <v>4151389.03</v>
      </c>
    </row>
    <row r="55" spans="1:10" s="1" customFormat="1" ht="13.5" customHeight="1" x14ac:dyDescent="0.2">
      <c r="B55" s="32"/>
      <c r="C55" s="56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2"/>
      <c r="C56" s="56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2"/>
      <c r="C57" s="56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2"/>
      <c r="C58" s="56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3"/>
      <c r="C59" s="30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42">
        <f>+D10+D20+D26+D29+D36+D40+D44+D48+D52</f>
        <v>808522155</v>
      </c>
      <c r="E60" s="42">
        <f t="shared" ref="E60:I60" si="11">+E10+E20+E26+E29+E36+E40+E44+E48+E52</f>
        <v>111656697.97999999</v>
      </c>
      <c r="F60" s="42">
        <f t="shared" si="11"/>
        <v>920178852.9799999</v>
      </c>
      <c r="G60" s="42">
        <f t="shared" si="11"/>
        <v>418964195.70999992</v>
      </c>
      <c r="H60" s="42">
        <f t="shared" si="11"/>
        <v>418964195.70999992</v>
      </c>
      <c r="I60" s="42">
        <f t="shared" si="11"/>
        <v>-389557959.29000002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  <row r="62" spans="1:10" x14ac:dyDescent="0.2">
      <c r="C62" s="7" t="s">
        <v>4</v>
      </c>
      <c r="D62" s="20"/>
      <c r="E62" s="20"/>
      <c r="F62" s="20"/>
      <c r="G62" s="20"/>
      <c r="H62" s="20"/>
      <c r="I62" s="20"/>
    </row>
    <row r="63" spans="1:10" x14ac:dyDescent="0.2">
      <c r="C63" s="7"/>
      <c r="D63" s="20"/>
      <c r="E63" s="20"/>
      <c r="F63" s="20"/>
      <c r="G63" s="20"/>
      <c r="H63" s="20"/>
      <c r="I63" s="20"/>
    </row>
    <row r="64" spans="1:10" x14ac:dyDescent="0.2">
      <c r="C64" s="7"/>
      <c r="D64" s="20"/>
      <c r="E64" s="20"/>
      <c r="F64" s="20"/>
      <c r="G64" s="20"/>
      <c r="H64" s="20"/>
      <c r="I64" s="20"/>
    </row>
    <row r="65" spans="3:9" x14ac:dyDescent="0.2">
      <c r="D65" s="20"/>
      <c r="E65" s="20"/>
      <c r="F65" s="20"/>
      <c r="G65" s="20"/>
      <c r="H65" s="20"/>
      <c r="I65" s="20"/>
    </row>
    <row r="66" spans="3:9" x14ac:dyDescent="0.2">
      <c r="C66" s="8"/>
    </row>
    <row r="67" spans="3:9" x14ac:dyDescent="0.2">
      <c r="C67" s="9" t="s">
        <v>5</v>
      </c>
      <c r="F67" s="43" t="s">
        <v>6</v>
      </c>
      <c r="G67" s="43"/>
      <c r="H67" s="43"/>
      <c r="I67" s="43"/>
    </row>
    <row r="68" spans="3:9" x14ac:dyDescent="0.2">
      <c r="C68" s="9" t="s">
        <v>7</v>
      </c>
      <c r="F68" s="44" t="s">
        <v>8</v>
      </c>
      <c r="G68" s="44"/>
      <c r="H68" s="44"/>
      <c r="I68" s="44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FF</vt:lpstr>
      <vt:lpstr>RUBROCONCEPTO</vt:lpstr>
      <vt:lpstr>FF!Área_de_impresión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2017-11-15T17:59:52Z</cp:lastPrinted>
  <dcterms:created xsi:type="dcterms:W3CDTF">2017-07-05T14:38:32Z</dcterms:created>
  <dcterms:modified xsi:type="dcterms:W3CDTF">2017-11-15T18:00:17Z</dcterms:modified>
</cp:coreProperties>
</file>