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 tabRatio="885"/>
  </bookViews>
  <sheets>
    <sheet name="CFG" sheetId="5" r:id="rId1"/>
  </sheets>
  <externalReferences>
    <externalReference r:id="rId2"/>
  </externalReferences>
  <definedNames>
    <definedName name="_xlnm._FilterDatabase" localSheetId="0" hidden="1">CFG!$A$3:$H$36</definedName>
    <definedName name="_xlnm.Print_Area" localSheetId="0">CFG!$A$1:$H$40</definedName>
  </definedNames>
  <calcPr calcId="162913"/>
</workbook>
</file>

<file path=xl/calcChain.xml><?xml version="1.0" encoding="utf-8"?>
<calcChain xmlns="http://schemas.openxmlformats.org/spreadsheetml/2006/main">
  <c r="H38" i="5" l="1"/>
  <c r="G38" i="5"/>
  <c r="F38" i="5"/>
  <c r="E38" i="5"/>
  <c r="D38" i="5"/>
  <c r="C38" i="5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<sst xmlns="http://schemas.openxmlformats.org/spreadsheetml/2006/main" count="45" uniqueCount="45">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</sst>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4" fontId="0" fillId="0" borderId="0" xfId="0" applyNumberFormat="1" applyFont="1" applyFill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ES/Desktop/RESPALDO%20MONI%20LAPTO/2020/ESTADOS%20FINANCIEROS/CUARTO%20TRIMESTRE/Estados%20Fros%20y%20Pptales%202020%204to%20TRIM%202020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OP"/>
      <sheetName val="PC"/>
      <sheetName val="NOTAS"/>
      <sheetName val="IPF (2)"/>
      <sheetName val="NOTAS1"/>
      <sheetName val="R"/>
      <sheetName val="CFF R"/>
      <sheetName val="CA"/>
      <sheetName val="COG "/>
      <sheetName val="CE"/>
      <sheetName val="CFG"/>
      <sheetName val="EN "/>
      <sheetName val="ID "/>
      <sheetName val="FF"/>
      <sheetName val="IPF "/>
      <sheetName val="GCP "/>
      <sheetName val="PPI "/>
      <sheetName val="IR "/>
      <sheetName val="ANX EB"/>
      <sheetName val="ANX RCBPE"/>
      <sheetName val="ANX MPAS "/>
      <sheetName val="ANX DGF"/>
      <sheetName val="ANX RMB"/>
      <sheetName val="ANX RBI"/>
      <sheetName val="ANX OTL"/>
      <sheetName val="Muebles_Contable"/>
      <sheetName val="Inmuebles_Con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41">
          <cell r="D41">
            <v>1024260071.08</v>
          </cell>
          <cell r="E41">
            <v>84737776.219999999</v>
          </cell>
          <cell r="F41">
            <v>1108997847.3</v>
          </cell>
          <cell r="G41">
            <v>956298688.26999998</v>
          </cell>
          <cell r="H41">
            <v>936600459.73000002</v>
          </cell>
          <cell r="I41">
            <v>152699159.03000006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J5" sqref="J5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44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32</v>
      </c>
      <c r="B2" s="22"/>
      <c r="C2" s="16" t="s">
        <v>38</v>
      </c>
      <c r="D2" s="17"/>
      <c r="E2" s="17"/>
      <c r="F2" s="17"/>
      <c r="G2" s="18"/>
      <c r="H2" s="19" t="s">
        <v>37</v>
      </c>
    </row>
    <row r="3" spans="1:8" ht="24.95" customHeight="1" x14ac:dyDescent="0.2">
      <c r="A3" s="23"/>
      <c r="B3" s="24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0"/>
    </row>
    <row r="4" spans="1:8" x14ac:dyDescent="0.2">
      <c r="A4" s="25"/>
      <c r="B4" s="26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2283580.5699999998</v>
      </c>
      <c r="D5" s="13">
        <f t="shared" si="0"/>
        <v>0</v>
      </c>
      <c r="E5" s="13">
        <f t="shared" si="0"/>
        <v>2283580.5699999998</v>
      </c>
      <c r="F5" s="13">
        <f t="shared" si="0"/>
        <v>2267157.2400000002</v>
      </c>
      <c r="G5" s="13">
        <f t="shared" si="0"/>
        <v>2267157.2400000002</v>
      </c>
      <c r="H5" s="13">
        <f t="shared" si="0"/>
        <v>16423.329999999609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2283580.5699999998</v>
      </c>
      <c r="D8" s="4">
        <v>0</v>
      </c>
      <c r="E8" s="4">
        <f t="shared" si="1"/>
        <v>2283580.5699999998</v>
      </c>
      <c r="F8" s="4">
        <v>2267157.2400000002</v>
      </c>
      <c r="G8" s="4">
        <v>2267157.2400000002</v>
      </c>
      <c r="H8" s="4">
        <f t="shared" si="2"/>
        <v>16423.329999999609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1021976490.51</v>
      </c>
      <c r="D14" s="13">
        <f t="shared" si="3"/>
        <v>84737776.219999999</v>
      </c>
      <c r="E14" s="13">
        <f t="shared" si="3"/>
        <v>1106714266.73</v>
      </c>
      <c r="F14" s="13">
        <f t="shared" si="3"/>
        <v>954031531.02999997</v>
      </c>
      <c r="G14" s="13">
        <f t="shared" si="3"/>
        <v>934333302.49000001</v>
      </c>
      <c r="H14" s="13">
        <f t="shared" si="3"/>
        <v>152682735.70000005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1021976490.51</v>
      </c>
      <c r="D19" s="4">
        <v>84737776.219999999</v>
      </c>
      <c r="E19" s="4">
        <f t="shared" si="5"/>
        <v>1106714266.73</v>
      </c>
      <c r="F19" s="4">
        <v>954031531.02999997</v>
      </c>
      <c r="G19" s="4">
        <v>934333302.49000001</v>
      </c>
      <c r="H19" s="4">
        <f t="shared" si="4"/>
        <v>152682735.70000005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1024260071.08</v>
      </c>
      <c r="D37" s="14">
        <f t="shared" si="12"/>
        <v>84737776.219999999</v>
      </c>
      <c r="E37" s="14">
        <f t="shared" si="12"/>
        <v>1108997847.3</v>
      </c>
      <c r="F37" s="14">
        <f t="shared" si="12"/>
        <v>956298688.26999998</v>
      </c>
      <c r="G37" s="14">
        <f t="shared" si="12"/>
        <v>936600459.73000002</v>
      </c>
      <c r="H37" s="14">
        <f t="shared" si="12"/>
        <v>152699159.03000006</v>
      </c>
    </row>
    <row r="38" spans="1:8" x14ac:dyDescent="0.2">
      <c r="A38" s="5"/>
      <c r="B38" s="5"/>
      <c r="C38" s="15">
        <f>C37-[1]CFG!$D$41</f>
        <v>0</v>
      </c>
      <c r="D38" s="15">
        <f>D37-[1]CFG!$E$41</f>
        <v>0</v>
      </c>
      <c r="E38" s="15">
        <f>E37-[1]CFG!$F$41</f>
        <v>0</v>
      </c>
      <c r="F38" s="15">
        <f>F37-[1]CFG!$G$41</f>
        <v>0</v>
      </c>
      <c r="G38" s="15">
        <f>G37-[1]CFG!$H$41</f>
        <v>0</v>
      </c>
      <c r="H38" s="15">
        <f>H37-[1]CFG!$I$41</f>
        <v>0</v>
      </c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2021-01-28T00:31:05Z</cp:lastPrinted>
  <dcterms:created xsi:type="dcterms:W3CDTF">2014-02-10T03:37:14Z</dcterms:created>
  <dcterms:modified xsi:type="dcterms:W3CDTF">2021-01-28T01:06:13Z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