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E837E38D-6E06-4C11-8011-6A52D2BE02E7}" xr6:coauthVersionLast="36" xr6:coauthVersionMax="36" xr10:uidLastSave="{00000000-0000-0000-0000-000000000000}"/>
  <bookViews>
    <workbookView xWindow="-120" yWindow="-120" windowWidth="20730" windowHeight="11040" tabRatio="885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COG!$A$4:$A$77</definedName>
    <definedName name="_xlnm.Print_Area" localSheetId="0">COG!$A$1:$G$80</definedName>
    <definedName name="_xlnm.Print_Area" localSheetId="1">CTG!$A$1:$G$18</definedName>
  </definedNames>
  <calcPr calcId="191028"/>
</workbook>
</file>

<file path=xl/calcChain.xml><?xml version="1.0" encoding="utf-8"?>
<calcChain xmlns="http://schemas.openxmlformats.org/spreadsheetml/2006/main">
  <c r="G8" i="8" l="1"/>
  <c r="G9" i="8"/>
  <c r="G10" i="8"/>
  <c r="G7" i="8"/>
  <c r="G6" i="8"/>
  <c r="C12" i="8" l="1"/>
  <c r="D12" i="8"/>
  <c r="E12" i="8"/>
  <c r="F12" i="8"/>
  <c r="B12" i="8"/>
  <c r="G12" i="8"/>
  <c r="C77" i="6"/>
  <c r="D77" i="6"/>
  <c r="E77" i="6"/>
  <c r="F77" i="6"/>
  <c r="G77" i="6"/>
  <c r="B77" i="6"/>
  <c r="C69" i="6"/>
  <c r="D69" i="6"/>
  <c r="E69" i="6"/>
  <c r="F69" i="6"/>
  <c r="G69" i="6"/>
  <c r="B69" i="6"/>
  <c r="C65" i="6"/>
  <c r="D65" i="6"/>
  <c r="E65" i="6"/>
  <c r="F65" i="6"/>
  <c r="G65" i="6"/>
  <c r="B65" i="6"/>
  <c r="C57" i="6"/>
  <c r="D57" i="6"/>
  <c r="E57" i="6"/>
  <c r="F57" i="6"/>
  <c r="G57" i="6"/>
  <c r="B57" i="6"/>
  <c r="C53" i="6"/>
  <c r="D53" i="6"/>
  <c r="E53" i="6"/>
  <c r="F53" i="6"/>
  <c r="G53" i="6"/>
  <c r="B53" i="6"/>
  <c r="C43" i="6"/>
  <c r="D43" i="6"/>
  <c r="E43" i="6"/>
  <c r="F43" i="6"/>
  <c r="G43" i="6"/>
  <c r="B43" i="6"/>
  <c r="C33" i="6"/>
  <c r="D33" i="6"/>
  <c r="E33" i="6"/>
  <c r="F33" i="6"/>
  <c r="G33" i="6"/>
  <c r="B33" i="6"/>
  <c r="C23" i="6"/>
  <c r="D23" i="6"/>
  <c r="E23" i="6"/>
  <c r="F23" i="6"/>
  <c r="G23" i="6"/>
  <c r="B23" i="6"/>
  <c r="C13" i="6"/>
  <c r="D13" i="6"/>
  <c r="E13" i="6"/>
  <c r="F13" i="6"/>
  <c r="G13" i="6"/>
  <c r="B13" i="6"/>
  <c r="C5" i="6"/>
  <c r="D5" i="6"/>
  <c r="E5" i="6"/>
  <c r="F5" i="6"/>
  <c r="G5" i="6"/>
  <c r="B5" i="6"/>
</calcChain>
</file>

<file path=xl/sharedStrings.xml><?xml version="1.0" encoding="utf-8"?>
<sst xmlns="http://schemas.openxmlformats.org/spreadsheetml/2006/main" count="103" uniqueCount="89">
  <si>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</si>
  <si>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</si>
  <si>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</si>
  <si>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</si>
  <si>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</si>
  <si>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</si>
  <si>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</si>
  <si>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</si>
  <si>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</si>
  <si>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</si>
  <si>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</si>
  <si>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</si>
  <si>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</si>
  <si>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</si>
  <si>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</si>
  <si>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</si>
  <si>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</si>
  <si>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</si>
  <si>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</si>
  <si>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</si>
  <si>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</si>
  <si>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</si>
  <si>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</si>
  <si>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</si>
  <si>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</si>
  <si>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</si>
  <si>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</si>
  <si>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</si>
  <si>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</si>
  <si>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</si>
  <si>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</si>
  <si>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</si>
  <si>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</si>
  <si>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</si>
  <si>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</si>
  <si>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</si>
  <si>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</si>
  <si>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</si>
  <si>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</si>
  <si>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</si>
  <si>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</si>
  <si>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</si>
  <si>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</si>
  <si>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</si>
  <si>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</si>
  <si>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</si>
  <si>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</si>
  <si>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</si>
  <si>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</si>
  <si>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</si>
  <si>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</si>
  <si>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</si>
  <si>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</si>
  <si>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</si>
  <si>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</si>
  <si>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</si>
  <si>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</si>
  <si>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</si>
  <si>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</si>
  <si>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</si>
  <si>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</si>
  <si>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</si>
  <si>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</si>
  <si>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</si>
  <si>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</si>
  <si>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</si>
  <si>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</si>
  <si>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</si>
  <si>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</si>
  <si>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</si>
  <si>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</si>
  <si>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</si>
  <si>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</si>
  <si>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</si>
  <si>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</si>
  <si>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</si>
  <si>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</si>
  <si>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</si>
  <si>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</si>
  <si>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</si>
  <si>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</si>
  <si>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</si>
  <si>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</si>
  <si>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</si>
  <si>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</si>
  <si>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</si>
  <si>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SISTEMA AVANZADO DE BACHILLERATO Y EDUCACION SUPERIOR EN EL ESTADO DE GTO.
Estado Analítico del Ejercicio del Presupuesto de Egresos
Clasificación por Objeto del Gasto (Capítulo y Concepto)
Del 1 de Enero al 30 de Septiembre de 2022</t>
  </si>
  <si>
    <t>STEMA AVANZADO DE BACHILLERATO Y EDUCACION SUPERIOR EN EL ESTADO DE GTO.
Estado Analítico del Ejercicio del Presupuesto de Egresos
Clasificación Económica (por Tipo de Gasto)
Del 1 de Enero al 30 de Septiembre de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</si>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</sst>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7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0" fontId="7" fillId="2" borderId="12" xfId="9" applyFont="1" applyFill="1" applyBorder="1" applyAlignment="1">
      <alignment horizontal="center" vertical="center" wrapText="1"/>
    </xf>
    <xf numFmtId="0" fontId="3" fillId="0" borderId="6" xfId="0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00000000-0005-0000-0000-00000F000000}"/>
    <cellStyle name="Normal 6 3" xfId="2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abSelected="1" topLeftCell="A10" workbookViewId="0">
      <selection activeCell="D18" sqref="D1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34" t="s">
        <v>86</v>
      </c>
      <c r="B1" s="35"/>
      <c r="C1" s="35"/>
      <c r="D1" s="35"/>
      <c r="E1" s="35"/>
      <c r="F1" s="35"/>
      <c r="G1" s="36"/>
    </row>
    <row r="2" spans="1:7" x14ac:dyDescent="0.2">
      <c r="A2" s="8"/>
      <c r="B2" s="11" t="s">
        <v>0</v>
      </c>
      <c r="C2" s="12"/>
      <c r="D2" s="12"/>
      <c r="E2" s="12"/>
      <c r="F2" s="13"/>
      <c r="G2" s="37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8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 t="s">
        <v>10</v>
      </c>
      <c r="B5" s="26">
        <f>SUM(B6:B12)</f>
        <v>846990084.09000003</v>
      </c>
      <c r="C5" s="26">
        <f t="shared" ref="C5:G5" si="0">SUM(C6:C12)</f>
        <v>-16806483.02</v>
      </c>
      <c r="D5" s="26">
        <f t="shared" si="0"/>
        <v>830183601.06999993</v>
      </c>
      <c r="E5" s="26">
        <f t="shared" si="0"/>
        <v>530187042.76000011</v>
      </c>
      <c r="F5" s="26">
        <f t="shared" si="0"/>
        <v>530187042.76000011</v>
      </c>
      <c r="G5" s="26">
        <f t="shared" si="0"/>
        <v>299996558.31</v>
      </c>
    </row>
    <row r="6" spans="1:7" x14ac:dyDescent="0.2">
      <c r="A6" s="17" t="s">
        <v>11</v>
      </c>
      <c r="B6" s="25">
        <v>541347672.51999998</v>
      </c>
      <c r="C6" s="25">
        <v>-6296446.9000000004</v>
      </c>
      <c r="D6" s="25">
        <v>535051225.62</v>
      </c>
      <c r="E6" s="25">
        <v>380920375.98000002</v>
      </c>
      <c r="F6" s="25">
        <v>380920375.98000002</v>
      </c>
      <c r="G6" s="25">
        <v>154130849.63999999</v>
      </c>
    </row>
    <row r="7" spans="1:7" x14ac:dyDescent="0.2">
      <c r="A7" s="17" t="s">
        <v>12</v>
      </c>
      <c r="B7" s="25">
        <v>360000</v>
      </c>
      <c r="C7" s="25">
        <v>2709827.36</v>
      </c>
      <c r="D7" s="25">
        <v>3069827.36</v>
      </c>
      <c r="E7" s="25">
        <v>1883756.98</v>
      </c>
      <c r="F7" s="25">
        <v>1883756.98</v>
      </c>
      <c r="G7" s="25">
        <v>1186070.3799999999</v>
      </c>
    </row>
    <row r="8" spans="1:7" x14ac:dyDescent="0.2">
      <c r="A8" s="17" t="s">
        <v>13</v>
      </c>
      <c r="B8" s="25">
        <v>70299771.140000001</v>
      </c>
      <c r="C8" s="25">
        <v>507363.59</v>
      </c>
      <c r="D8" s="25">
        <v>70807134.730000004</v>
      </c>
      <c r="E8" s="25">
        <v>6348351.7199999997</v>
      </c>
      <c r="F8" s="25">
        <v>6348351.7199999997</v>
      </c>
      <c r="G8" s="25">
        <v>64458783.010000005</v>
      </c>
    </row>
    <row r="9" spans="1:7" x14ac:dyDescent="0.2">
      <c r="A9" s="17" t="s">
        <v>14</v>
      </c>
      <c r="B9" s="25">
        <v>124659240.31</v>
      </c>
      <c r="C9" s="25">
        <v>393858.47</v>
      </c>
      <c r="D9" s="25">
        <v>125053098.78</v>
      </c>
      <c r="E9" s="25">
        <v>84748557.670000002</v>
      </c>
      <c r="F9" s="25">
        <v>84748557.670000002</v>
      </c>
      <c r="G9" s="25">
        <v>40304541.109999999</v>
      </c>
    </row>
    <row r="10" spans="1:7" x14ac:dyDescent="0.2">
      <c r="A10" s="17" t="s">
        <v>15</v>
      </c>
      <c r="B10" s="25">
        <v>85429735.370000005</v>
      </c>
      <c r="C10" s="25">
        <v>8587245.4100000001</v>
      </c>
      <c r="D10" s="25">
        <v>94016980.780000001</v>
      </c>
      <c r="E10" s="25">
        <v>56286000.409999996</v>
      </c>
      <c r="F10" s="25">
        <v>56286000.409999996</v>
      </c>
      <c r="G10" s="25">
        <v>37730980.370000005</v>
      </c>
    </row>
    <row r="11" spans="1:7" x14ac:dyDescent="0.2">
      <c r="A11" s="17" t="s">
        <v>16</v>
      </c>
      <c r="B11" s="25">
        <v>22908051.489999998</v>
      </c>
      <c r="C11" s="25">
        <v>-22708330.949999999</v>
      </c>
      <c r="D11" s="25">
        <v>199720.53999999911</v>
      </c>
      <c r="E11" s="25">
        <v>0</v>
      </c>
      <c r="F11" s="25">
        <v>0</v>
      </c>
      <c r="G11" s="25">
        <v>199720.53999999911</v>
      </c>
    </row>
    <row r="12" spans="1:7" x14ac:dyDescent="0.2">
      <c r="A12" s="17" t="s">
        <v>17</v>
      </c>
      <c r="B12" s="25">
        <v>1985613.26</v>
      </c>
      <c r="C12" s="25">
        <v>0</v>
      </c>
      <c r="D12" s="25">
        <v>1985613.26</v>
      </c>
      <c r="E12" s="25">
        <v>0</v>
      </c>
      <c r="F12" s="25">
        <v>0</v>
      </c>
      <c r="G12" s="25">
        <v>1985613.26</v>
      </c>
    </row>
    <row r="13" spans="1:7" x14ac:dyDescent="0.2">
      <c r="A13" s="20" t="s">
        <v>18</v>
      </c>
      <c r="B13" s="27">
        <f>SUM(B14:B22)</f>
        <v>25935471.09</v>
      </c>
      <c r="C13" s="27">
        <f t="shared" ref="C13:G13" si="1">SUM(C14:C22)</f>
        <v>3398036.69</v>
      </c>
      <c r="D13" s="27">
        <f t="shared" si="1"/>
        <v>29333507.780000001</v>
      </c>
      <c r="E13" s="27">
        <f t="shared" si="1"/>
        <v>6408072.6499999994</v>
      </c>
      <c r="F13" s="27">
        <f t="shared" si="1"/>
        <v>6357038.8099999996</v>
      </c>
      <c r="G13" s="27">
        <f t="shared" si="1"/>
        <v>22925435.130000003</v>
      </c>
    </row>
    <row r="14" spans="1:7" x14ac:dyDescent="0.2">
      <c r="A14" s="17" t="s">
        <v>19</v>
      </c>
      <c r="B14" s="25">
        <v>6349828.4400000004</v>
      </c>
      <c r="C14" s="25">
        <v>-258046.54</v>
      </c>
      <c r="D14" s="25">
        <v>6091781.9000000004</v>
      </c>
      <c r="E14" s="25">
        <v>2126769.04</v>
      </c>
      <c r="F14" s="25">
        <v>2108506</v>
      </c>
      <c r="G14" s="25">
        <v>3965012.8600000003</v>
      </c>
    </row>
    <row r="15" spans="1:7" x14ac:dyDescent="0.2">
      <c r="A15" s="17" t="s">
        <v>20</v>
      </c>
      <c r="B15" s="25">
        <v>6646331.71</v>
      </c>
      <c r="C15" s="25">
        <v>-388234.47</v>
      </c>
      <c r="D15" s="25">
        <v>6258097.2400000002</v>
      </c>
      <c r="E15" s="25">
        <v>884540.63</v>
      </c>
      <c r="F15" s="25">
        <v>854026.63</v>
      </c>
      <c r="G15" s="25">
        <v>5373556.6100000003</v>
      </c>
    </row>
    <row r="16" spans="1:7" x14ac:dyDescent="0.2">
      <c r="A16" s="17" t="s">
        <v>21</v>
      </c>
      <c r="B16" s="25">
        <v>270500</v>
      </c>
      <c r="C16" s="25">
        <v>110750</v>
      </c>
      <c r="D16" s="25">
        <v>381250</v>
      </c>
      <c r="E16" s="25">
        <v>122639.08</v>
      </c>
      <c r="F16" s="25">
        <v>122639.08</v>
      </c>
      <c r="G16" s="25">
        <v>258610.91999999998</v>
      </c>
    </row>
    <row r="17" spans="1:7" x14ac:dyDescent="0.2">
      <c r="A17" s="17" t="s">
        <v>22</v>
      </c>
      <c r="B17" s="25">
        <v>1393317.52</v>
      </c>
      <c r="C17" s="25">
        <v>1136474.5</v>
      </c>
      <c r="D17" s="25">
        <v>2529792.02</v>
      </c>
      <c r="E17" s="25">
        <v>137528.35</v>
      </c>
      <c r="F17" s="25">
        <v>137528.35</v>
      </c>
      <c r="G17" s="25">
        <v>2392263.67</v>
      </c>
    </row>
    <row r="18" spans="1:7" x14ac:dyDescent="0.2">
      <c r="A18" s="17" t="s">
        <v>23</v>
      </c>
      <c r="B18" s="25">
        <v>1173473</v>
      </c>
      <c r="C18" s="25">
        <v>608113.41</v>
      </c>
      <c r="D18" s="25">
        <v>1781586.4100000001</v>
      </c>
      <c r="E18" s="25">
        <v>371136.34</v>
      </c>
      <c r="F18" s="25">
        <v>369832.54</v>
      </c>
      <c r="G18" s="25">
        <v>1410450.07</v>
      </c>
    </row>
    <row r="19" spans="1:7" x14ac:dyDescent="0.2">
      <c r="A19" s="17" t="s">
        <v>24</v>
      </c>
      <c r="B19" s="25">
        <v>4372474.1500000004</v>
      </c>
      <c r="C19" s="25">
        <v>0</v>
      </c>
      <c r="D19" s="25">
        <v>4372474.1500000004</v>
      </c>
      <c r="E19" s="25">
        <v>2118432.31</v>
      </c>
      <c r="F19" s="25">
        <v>2118232.31</v>
      </c>
      <c r="G19" s="25">
        <v>2254041.8400000003</v>
      </c>
    </row>
    <row r="20" spans="1:7" x14ac:dyDescent="0.2">
      <c r="A20" s="17" t="s">
        <v>25</v>
      </c>
      <c r="B20" s="25">
        <v>3310400</v>
      </c>
      <c r="C20" s="25">
        <v>633451.37</v>
      </c>
      <c r="D20" s="25">
        <v>3943851.37</v>
      </c>
      <c r="E20" s="25">
        <v>393220.26</v>
      </c>
      <c r="F20" s="25">
        <v>393220.26</v>
      </c>
      <c r="G20" s="25">
        <v>3550631.1100000003</v>
      </c>
    </row>
    <row r="21" spans="1:7" x14ac:dyDescent="0.2">
      <c r="A21" s="17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17" t="s">
        <v>27</v>
      </c>
      <c r="B22" s="25">
        <v>2419146.27</v>
      </c>
      <c r="C22" s="25">
        <v>1555528.42</v>
      </c>
      <c r="D22" s="25">
        <v>3974674.69</v>
      </c>
      <c r="E22" s="25">
        <v>253806.64</v>
      </c>
      <c r="F22" s="25">
        <v>253053.64</v>
      </c>
      <c r="G22" s="25">
        <v>3720868.05</v>
      </c>
    </row>
    <row r="23" spans="1:7" x14ac:dyDescent="0.2">
      <c r="A23" s="20" t="s">
        <v>28</v>
      </c>
      <c r="B23" s="27">
        <f>SUM(B24:B32)</f>
        <v>127513019.22999999</v>
      </c>
      <c r="C23" s="27">
        <f t="shared" ref="C23:G23" si="2">SUM(C24:C32)</f>
        <v>42166279.730000004</v>
      </c>
      <c r="D23" s="27">
        <f t="shared" si="2"/>
        <v>169679298.95999998</v>
      </c>
      <c r="E23" s="27">
        <f t="shared" si="2"/>
        <v>66922991.650000013</v>
      </c>
      <c r="F23" s="27">
        <f t="shared" si="2"/>
        <v>66811682.000000007</v>
      </c>
      <c r="G23" s="27">
        <f t="shared" si="2"/>
        <v>102756307.31</v>
      </c>
    </row>
    <row r="24" spans="1:7" x14ac:dyDescent="0.2">
      <c r="A24" s="17" t="s">
        <v>29</v>
      </c>
      <c r="B24" s="25">
        <v>8913920.3800000008</v>
      </c>
      <c r="C24" s="25">
        <v>1700</v>
      </c>
      <c r="D24" s="25">
        <v>8915620.3800000008</v>
      </c>
      <c r="E24" s="25">
        <v>3509659.53</v>
      </c>
      <c r="F24" s="25">
        <v>3509659.53</v>
      </c>
      <c r="G24" s="25">
        <v>5405960.8500000015</v>
      </c>
    </row>
    <row r="25" spans="1:7" x14ac:dyDescent="0.2">
      <c r="A25" s="17" t="s">
        <v>30</v>
      </c>
      <c r="B25" s="25">
        <v>13948561.880000001</v>
      </c>
      <c r="C25" s="25">
        <v>-265776.69</v>
      </c>
      <c r="D25" s="25">
        <v>13682785.190000001</v>
      </c>
      <c r="E25" s="25">
        <v>4191273.32</v>
      </c>
      <c r="F25" s="25">
        <v>4088954.21</v>
      </c>
      <c r="G25" s="25">
        <v>9491511.870000001</v>
      </c>
    </row>
    <row r="26" spans="1:7" x14ac:dyDescent="0.2">
      <c r="A26" s="17" t="s">
        <v>31</v>
      </c>
      <c r="B26" s="25">
        <v>47835930.310000002</v>
      </c>
      <c r="C26" s="25">
        <v>-1871187.27</v>
      </c>
      <c r="D26" s="25">
        <v>45964743.039999999</v>
      </c>
      <c r="E26" s="25">
        <v>17265496.710000001</v>
      </c>
      <c r="F26" s="25">
        <v>17263729.57</v>
      </c>
      <c r="G26" s="25">
        <v>28699246.329999998</v>
      </c>
    </row>
    <row r="27" spans="1:7" x14ac:dyDescent="0.2">
      <c r="A27" s="17" t="s">
        <v>32</v>
      </c>
      <c r="B27" s="25">
        <v>4151125.82</v>
      </c>
      <c r="C27" s="25">
        <v>278820.11</v>
      </c>
      <c r="D27" s="25">
        <v>4429945.93</v>
      </c>
      <c r="E27" s="25">
        <v>2873877.74</v>
      </c>
      <c r="F27" s="25">
        <v>2873877.74</v>
      </c>
      <c r="G27" s="25">
        <v>1556068.1899999995</v>
      </c>
    </row>
    <row r="28" spans="1:7" x14ac:dyDescent="0.2">
      <c r="A28" s="17" t="s">
        <v>33</v>
      </c>
      <c r="B28" s="25">
        <v>22174761.300000001</v>
      </c>
      <c r="C28" s="25">
        <v>41730209.740000002</v>
      </c>
      <c r="D28" s="25">
        <v>63904971.040000007</v>
      </c>
      <c r="E28" s="25">
        <v>22466079.239999998</v>
      </c>
      <c r="F28" s="25">
        <v>22458855.84</v>
      </c>
      <c r="G28" s="25">
        <v>41438891.800000012</v>
      </c>
    </row>
    <row r="29" spans="1:7" x14ac:dyDescent="0.2">
      <c r="A29" s="17" t="s">
        <v>34</v>
      </c>
      <c r="B29" s="25">
        <v>2590600</v>
      </c>
      <c r="C29" s="25">
        <v>70000</v>
      </c>
      <c r="D29" s="25">
        <v>2660600</v>
      </c>
      <c r="E29" s="25">
        <v>1322776.75</v>
      </c>
      <c r="F29" s="25">
        <v>1322776.75</v>
      </c>
      <c r="G29" s="25">
        <v>1337823.25</v>
      </c>
    </row>
    <row r="30" spans="1:7" x14ac:dyDescent="0.2">
      <c r="A30" s="17" t="s">
        <v>35</v>
      </c>
      <c r="B30" s="25">
        <v>1298224.19</v>
      </c>
      <c r="C30" s="25">
        <v>350000</v>
      </c>
      <c r="D30" s="25">
        <v>1648224.19</v>
      </c>
      <c r="E30" s="25">
        <v>194174.63</v>
      </c>
      <c r="F30" s="25">
        <v>194174.63</v>
      </c>
      <c r="G30" s="25">
        <v>1454049.56</v>
      </c>
    </row>
    <row r="31" spans="1:7" x14ac:dyDescent="0.2">
      <c r="A31" s="17" t="s">
        <v>36</v>
      </c>
      <c r="B31" s="25">
        <v>1779030</v>
      </c>
      <c r="C31" s="25">
        <v>1377274</v>
      </c>
      <c r="D31" s="25">
        <v>3156304</v>
      </c>
      <c r="E31" s="25">
        <v>1366681.95</v>
      </c>
      <c r="F31" s="25">
        <v>1366681.95</v>
      </c>
      <c r="G31" s="25">
        <v>1789622.05</v>
      </c>
    </row>
    <row r="32" spans="1:7" x14ac:dyDescent="0.2">
      <c r="A32" s="17" t="s">
        <v>37</v>
      </c>
      <c r="B32" s="25">
        <v>24820865.350000001</v>
      </c>
      <c r="C32" s="25">
        <v>495239.84</v>
      </c>
      <c r="D32" s="25">
        <v>25316105.190000001</v>
      </c>
      <c r="E32" s="25">
        <v>13732971.779999999</v>
      </c>
      <c r="F32" s="25">
        <v>13732971.779999999</v>
      </c>
      <c r="G32" s="25">
        <v>11583133.410000002</v>
      </c>
    </row>
    <row r="33" spans="1:7" x14ac:dyDescent="0.2">
      <c r="A33" s="20" t="s">
        <v>38</v>
      </c>
      <c r="B33" s="27">
        <f>SUM(B34:B42)</f>
        <v>4766495.21</v>
      </c>
      <c r="C33" s="27">
        <f t="shared" ref="C33:G33" si="3">SUM(C34:C42)</f>
        <v>2607734.11</v>
      </c>
      <c r="D33" s="27">
        <f t="shared" si="3"/>
        <v>7374229.3200000003</v>
      </c>
      <c r="E33" s="27">
        <f t="shared" si="3"/>
        <v>339980.36</v>
      </c>
      <c r="F33" s="27">
        <f t="shared" si="3"/>
        <v>339980.36</v>
      </c>
      <c r="G33" s="27">
        <f t="shared" si="3"/>
        <v>7034248.96</v>
      </c>
    </row>
    <row r="34" spans="1:7" x14ac:dyDescent="0.2">
      <c r="A34" s="17" t="s">
        <v>39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">
      <c r="A35" s="17" t="s">
        <v>40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x14ac:dyDescent="0.2">
      <c r="A36" s="17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">
      <c r="A37" s="17" t="s">
        <v>42</v>
      </c>
      <c r="B37" s="25">
        <v>4766495.21</v>
      </c>
      <c r="C37" s="25">
        <v>2607734.11</v>
      </c>
      <c r="D37" s="25">
        <v>7374229.3200000003</v>
      </c>
      <c r="E37" s="25">
        <v>339980.36</v>
      </c>
      <c r="F37" s="25">
        <v>339980.36</v>
      </c>
      <c r="G37" s="25">
        <v>7034248.96</v>
      </c>
    </row>
    <row r="38" spans="1:7" x14ac:dyDescent="0.2">
      <c r="A38" s="17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x14ac:dyDescent="0.2">
      <c r="A39" s="17" t="s">
        <v>44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">
      <c r="A40" s="1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">
      <c r="A41" s="17" t="s">
        <v>46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">
      <c r="A42" s="17" t="s">
        <v>47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x14ac:dyDescent="0.2">
      <c r="A43" s="20" t="s">
        <v>48</v>
      </c>
      <c r="B43" s="27">
        <f>SUM(B44:B52)</f>
        <v>20547793.420000002</v>
      </c>
      <c r="C43" s="27">
        <f t="shared" ref="C43:G43" si="4">SUM(C44:C52)</f>
        <v>24541398.16</v>
      </c>
      <c r="D43" s="27">
        <f t="shared" si="4"/>
        <v>45089191.579999998</v>
      </c>
      <c r="E43" s="27">
        <f t="shared" si="4"/>
        <v>9139250.0099999998</v>
      </c>
      <c r="F43" s="27">
        <f t="shared" si="4"/>
        <v>9101930.2799999993</v>
      </c>
      <c r="G43" s="27">
        <f t="shared" si="4"/>
        <v>35949941.57</v>
      </c>
    </row>
    <row r="44" spans="1:7" x14ac:dyDescent="0.2">
      <c r="A44" s="17" t="s">
        <v>49</v>
      </c>
      <c r="B44" s="25">
        <v>13385239.26</v>
      </c>
      <c r="C44" s="25">
        <v>15980365.74</v>
      </c>
      <c r="D44" s="25">
        <v>29365605</v>
      </c>
      <c r="E44" s="25">
        <v>4699112.2</v>
      </c>
      <c r="F44" s="25">
        <v>4661792.47</v>
      </c>
      <c r="G44" s="25">
        <v>24666492.800000001</v>
      </c>
    </row>
    <row r="45" spans="1:7" x14ac:dyDescent="0.2">
      <c r="A45" s="17" t="s">
        <v>50</v>
      </c>
      <c r="B45" s="25">
        <v>2050000</v>
      </c>
      <c r="C45" s="25">
        <v>3919046.89</v>
      </c>
      <c r="D45" s="25">
        <v>5969046.8900000006</v>
      </c>
      <c r="E45" s="25">
        <v>2120613.29</v>
      </c>
      <c r="F45" s="25">
        <v>2120613.29</v>
      </c>
      <c r="G45" s="25">
        <v>3848433.6000000006</v>
      </c>
    </row>
    <row r="46" spans="1:7" x14ac:dyDescent="0.2">
      <c r="A46" s="17" t="s">
        <v>51</v>
      </c>
      <c r="B46" s="25">
        <v>800000</v>
      </c>
      <c r="C46" s="25">
        <v>1388086.28</v>
      </c>
      <c r="D46" s="25">
        <v>2188086.2800000003</v>
      </c>
      <c r="E46" s="25">
        <v>254192.28</v>
      </c>
      <c r="F46" s="25">
        <v>254192.28</v>
      </c>
      <c r="G46" s="25">
        <v>1933894.0000000002</v>
      </c>
    </row>
    <row r="47" spans="1:7" x14ac:dyDescent="0.2">
      <c r="A47" s="17" t="s">
        <v>52</v>
      </c>
      <c r="B47" s="25">
        <v>0</v>
      </c>
      <c r="C47" s="25">
        <v>15000</v>
      </c>
      <c r="D47" s="25">
        <v>15000</v>
      </c>
      <c r="E47" s="25">
        <v>0</v>
      </c>
      <c r="F47" s="25">
        <v>0</v>
      </c>
      <c r="G47" s="25">
        <v>15000</v>
      </c>
    </row>
    <row r="48" spans="1:7" x14ac:dyDescent="0.2">
      <c r="A48" s="17" t="s">
        <v>53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">
      <c r="A49" s="17" t="s">
        <v>54</v>
      </c>
      <c r="B49" s="25">
        <v>4312554.16</v>
      </c>
      <c r="C49" s="25">
        <v>3238899.25</v>
      </c>
      <c r="D49" s="25">
        <v>7551453.4100000001</v>
      </c>
      <c r="E49" s="25">
        <v>2065332.24</v>
      </c>
      <c r="F49" s="25">
        <v>2065332.24</v>
      </c>
      <c r="G49" s="25">
        <v>5486121.1699999999</v>
      </c>
    </row>
    <row r="50" spans="1:7" x14ac:dyDescent="0.2">
      <c r="A50" s="17" t="s">
        <v>55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">
      <c r="A51" s="17" t="s">
        <v>56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">
      <c r="A52" s="17" t="s">
        <v>57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">
      <c r="A53" s="20" t="s">
        <v>58</v>
      </c>
      <c r="B53" s="27">
        <f>SUM(B54:B56)</f>
        <v>0</v>
      </c>
      <c r="C53" s="27">
        <f t="shared" ref="C53:G53" si="5">SUM(C54:C56)</f>
        <v>3047819.35</v>
      </c>
      <c r="D53" s="27">
        <f t="shared" si="5"/>
        <v>3047819.35</v>
      </c>
      <c r="E53" s="27">
        <f t="shared" si="5"/>
        <v>0</v>
      </c>
      <c r="F53" s="27">
        <f t="shared" si="5"/>
        <v>0</v>
      </c>
      <c r="G53" s="27">
        <f t="shared" si="5"/>
        <v>3047819.35</v>
      </c>
    </row>
    <row r="54" spans="1:7" x14ac:dyDescent="0.2">
      <c r="A54" s="17" t="s">
        <v>59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">
      <c r="A55" s="17" t="s">
        <v>60</v>
      </c>
      <c r="B55" s="25">
        <v>0</v>
      </c>
      <c r="C55" s="25">
        <v>3047819.35</v>
      </c>
      <c r="D55" s="25">
        <v>3047819.35</v>
      </c>
      <c r="E55" s="25">
        <v>0</v>
      </c>
      <c r="F55" s="25">
        <v>0</v>
      </c>
      <c r="G55" s="25">
        <v>3047819.35</v>
      </c>
    </row>
    <row r="56" spans="1:7" x14ac:dyDescent="0.2">
      <c r="A56" s="17" t="s">
        <v>61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">
      <c r="A57" s="20" t="s">
        <v>62</v>
      </c>
      <c r="B57" s="27">
        <f>SUM(B58:B64)</f>
        <v>0</v>
      </c>
      <c r="C57" s="27">
        <f t="shared" ref="C57:G57" si="6">SUM(C58:C64)</f>
        <v>15651111.119999999</v>
      </c>
      <c r="D57" s="27">
        <f t="shared" si="6"/>
        <v>15651111.119999999</v>
      </c>
      <c r="E57" s="27">
        <f t="shared" si="6"/>
        <v>0</v>
      </c>
      <c r="F57" s="27">
        <f t="shared" si="6"/>
        <v>0</v>
      </c>
      <c r="G57" s="27">
        <f t="shared" si="6"/>
        <v>15651111.119999999</v>
      </c>
    </row>
    <row r="58" spans="1:7" x14ac:dyDescent="0.2">
      <c r="A58" s="17" t="s">
        <v>63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">
      <c r="A59" s="17" t="s">
        <v>64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">
      <c r="A60" s="17" t="s">
        <v>65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">
      <c r="A61" s="17" t="s">
        <v>66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">
      <c r="A62" s="17" t="s">
        <v>67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">
      <c r="A63" s="17" t="s">
        <v>68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">
      <c r="A64" s="17" t="s">
        <v>69</v>
      </c>
      <c r="B64" s="25">
        <v>0</v>
      </c>
      <c r="C64" s="25">
        <v>15651111.119999999</v>
      </c>
      <c r="D64" s="25">
        <v>15651111.119999999</v>
      </c>
      <c r="E64" s="25">
        <v>0</v>
      </c>
      <c r="F64" s="25">
        <v>0</v>
      </c>
      <c r="G64" s="25">
        <v>15651111.119999999</v>
      </c>
    </row>
    <row r="65" spans="1:7" x14ac:dyDescent="0.2">
      <c r="A65" s="20" t="s">
        <v>70</v>
      </c>
      <c r="B65" s="27">
        <f>SUM(B66:B68)</f>
        <v>0</v>
      </c>
      <c r="C65" s="27">
        <f t="shared" ref="C65:G65" si="7">SUM(C66:C68)</f>
        <v>0</v>
      </c>
      <c r="D65" s="27">
        <f t="shared" si="7"/>
        <v>0</v>
      </c>
      <c r="E65" s="27">
        <f t="shared" si="7"/>
        <v>0</v>
      </c>
      <c r="F65" s="27">
        <f t="shared" si="7"/>
        <v>0</v>
      </c>
      <c r="G65" s="27">
        <f t="shared" si="7"/>
        <v>0</v>
      </c>
    </row>
    <row r="66" spans="1:7" x14ac:dyDescent="0.2">
      <c r="A66" s="17" t="s">
        <v>71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">
      <c r="A67" s="17" t="s">
        <v>72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">
      <c r="A68" s="17" t="s">
        <v>73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">
      <c r="A69" s="20" t="s">
        <v>74</v>
      </c>
      <c r="B69" s="27">
        <f>SUM(B70:B76)</f>
        <v>0</v>
      </c>
      <c r="C69" s="27">
        <f t="shared" ref="C69:G69" si="8">SUM(C70:C76)</f>
        <v>0</v>
      </c>
      <c r="D69" s="27">
        <f t="shared" si="8"/>
        <v>0</v>
      </c>
      <c r="E69" s="27">
        <f t="shared" si="8"/>
        <v>0</v>
      </c>
      <c r="F69" s="27">
        <f t="shared" si="8"/>
        <v>0</v>
      </c>
      <c r="G69" s="27">
        <f t="shared" si="8"/>
        <v>0</v>
      </c>
    </row>
    <row r="70" spans="1:7" x14ac:dyDescent="0.2">
      <c r="A70" s="17" t="s">
        <v>75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">
      <c r="A71" s="17" t="s">
        <v>76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x14ac:dyDescent="0.2">
      <c r="A72" s="17" t="s">
        <v>77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">
      <c r="A73" s="17" t="s">
        <v>78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">
      <c r="A74" s="17" t="s">
        <v>79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">
      <c r="A75" s="17" t="s">
        <v>80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">
      <c r="A76" s="18" t="s">
        <v>81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</row>
    <row r="77" spans="1:7" x14ac:dyDescent="0.2">
      <c r="A77" s="19" t="s">
        <v>82</v>
      </c>
      <c r="B77" s="29">
        <f>+B5+B13+B23+B33+B43+B53+B57+B65+B69</f>
        <v>1025752863.0400001</v>
      </c>
      <c r="C77" s="29">
        <f t="shared" ref="C77:G77" si="9">+C5+C13+C23+C33+C43+C53+C57+C65+C69</f>
        <v>74605896.140000001</v>
      </c>
      <c r="D77" s="29">
        <f t="shared" si="9"/>
        <v>1100358759.1799998</v>
      </c>
      <c r="E77" s="29">
        <f t="shared" si="9"/>
        <v>612997337.43000007</v>
      </c>
      <c r="F77" s="29">
        <f t="shared" si="9"/>
        <v>612797674.21000016</v>
      </c>
      <c r="G77" s="29">
        <f t="shared" si="9"/>
        <v>487361421.75</v>
      </c>
    </row>
    <row r="79" spans="1:7" x14ac:dyDescent="0.2">
      <c r="A79" s="33" t="s">
        <v>88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showGridLines="0" tabSelected="1" workbookViewId="0">
      <selection activeCell="D18" sqref="D1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87</v>
      </c>
      <c r="B1" s="35"/>
      <c r="C1" s="35"/>
      <c r="D1" s="35"/>
      <c r="E1" s="35"/>
      <c r="F1" s="35"/>
      <c r="G1" s="36"/>
    </row>
    <row r="2" spans="1:7" x14ac:dyDescent="0.2">
      <c r="A2" s="8"/>
      <c r="B2" s="11" t="s">
        <v>0</v>
      </c>
      <c r="C2" s="12"/>
      <c r="D2" s="12"/>
      <c r="E2" s="12"/>
      <c r="F2" s="13"/>
      <c r="G2" s="37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8"/>
    </row>
    <row r="4" spans="1:7" x14ac:dyDescent="0.2">
      <c r="A4" s="10"/>
      <c r="B4" s="21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4"/>
      <c r="B5" s="6"/>
      <c r="C5" s="5"/>
      <c r="D5" s="24"/>
      <c r="E5" s="5"/>
      <c r="F5" s="24"/>
      <c r="G5" s="5"/>
    </row>
    <row r="6" spans="1:7" x14ac:dyDescent="0.2">
      <c r="A6" s="14" t="s">
        <v>83</v>
      </c>
      <c r="B6" s="30">
        <v>1005205069.62</v>
      </c>
      <c r="C6" s="30">
        <v>47016678.630000003</v>
      </c>
      <c r="D6" s="30">
        <v>1052221748.25</v>
      </c>
      <c r="E6" s="30">
        <v>603858087.41999996</v>
      </c>
      <c r="F6" s="23">
        <v>603695743.92999995</v>
      </c>
      <c r="G6" s="30">
        <f>+D6-E6</f>
        <v>448363660.83000004</v>
      </c>
    </row>
    <row r="7" spans="1:7" x14ac:dyDescent="0.2">
      <c r="A7" s="14" t="s">
        <v>84</v>
      </c>
      <c r="B7" s="30">
        <v>20547793.420000002</v>
      </c>
      <c r="C7" s="30">
        <v>27589217.510000002</v>
      </c>
      <c r="D7" s="30">
        <v>48137010.930000007</v>
      </c>
      <c r="E7" s="30">
        <v>9139250.0099999998</v>
      </c>
      <c r="F7" s="23">
        <v>9101930.2799999993</v>
      </c>
      <c r="G7" s="31">
        <f>+D7-E7</f>
        <v>38997760.920000009</v>
      </c>
    </row>
    <row r="8" spans="1:7" x14ac:dyDescent="0.2">
      <c r="A8" s="14" t="s">
        <v>85</v>
      </c>
      <c r="B8" s="30">
        <v>0</v>
      </c>
      <c r="C8" s="30">
        <v>0</v>
      </c>
      <c r="D8" s="30">
        <v>0</v>
      </c>
      <c r="E8" s="30">
        <v>0</v>
      </c>
      <c r="F8" s="23">
        <v>0</v>
      </c>
      <c r="G8" s="31">
        <f t="shared" ref="G8:G10" si="0">+D8-E8</f>
        <v>0</v>
      </c>
    </row>
    <row r="9" spans="1:7" x14ac:dyDescent="0.2">
      <c r="A9" s="14" t="s">
        <v>43</v>
      </c>
      <c r="B9" s="30">
        <v>0</v>
      </c>
      <c r="C9" s="30">
        <v>0</v>
      </c>
      <c r="D9" s="30">
        <v>0</v>
      </c>
      <c r="E9" s="30">
        <v>0</v>
      </c>
      <c r="F9" s="23">
        <v>0</v>
      </c>
      <c r="G9" s="31">
        <f t="shared" si="0"/>
        <v>0</v>
      </c>
    </row>
    <row r="10" spans="1:7" x14ac:dyDescent="0.2">
      <c r="A10" s="14" t="s">
        <v>71</v>
      </c>
      <c r="B10" s="30">
        <v>0</v>
      </c>
      <c r="C10" s="30">
        <v>0</v>
      </c>
      <c r="D10" s="30">
        <v>0</v>
      </c>
      <c r="E10" s="30">
        <v>0</v>
      </c>
      <c r="F10" s="23">
        <v>0</v>
      </c>
      <c r="G10" s="31">
        <f t="shared" si="0"/>
        <v>0</v>
      </c>
    </row>
    <row r="11" spans="1:7" x14ac:dyDescent="0.2">
      <c r="A11" s="15"/>
      <c r="B11" s="7"/>
      <c r="C11" s="7"/>
      <c r="D11" s="22"/>
      <c r="E11" s="7"/>
      <c r="F11" s="7"/>
      <c r="G11" s="7"/>
    </row>
    <row r="12" spans="1:7" x14ac:dyDescent="0.2">
      <c r="A12" s="16" t="s">
        <v>82</v>
      </c>
      <c r="B12" s="4">
        <f t="shared" ref="B12:G12" si="1">SUM(B6:B11)</f>
        <v>1025752863.04</v>
      </c>
      <c r="C12" s="4">
        <f t="shared" si="1"/>
        <v>74605896.140000001</v>
      </c>
      <c r="D12" s="4">
        <f t="shared" si="1"/>
        <v>1100358759.1800001</v>
      </c>
      <c r="E12" s="4">
        <f t="shared" si="1"/>
        <v>612997337.42999995</v>
      </c>
      <c r="F12" s="4">
        <f t="shared" si="1"/>
        <v>612797674.20999992</v>
      </c>
      <c r="G12" s="4">
        <f t="shared" si="1"/>
        <v>487361421.75000006</v>
      </c>
    </row>
    <row r="15" spans="1:7" x14ac:dyDescent="0.2">
      <c r="A15" s="32" t="s">
        <v>88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2022-10-19T20:22:49Z</cp:lastPrinted>
  <dcterms:created xsi:type="dcterms:W3CDTF">2014-02-10T03:37:14Z</dcterms:created>
  <dcterms:modified xsi:type="dcterms:W3CDTF">2022-10-19T20:22:53Z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