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DICIEMBRE 2013\"/>
    </mc:Choice>
  </mc:AlternateContent>
  <bookViews>
    <workbookView xWindow="0" yWindow="0" windowWidth="28800" windowHeight="1243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E6" i="1"/>
  <c r="D6" i="1"/>
  <c r="B6" i="1"/>
  <c r="F19" i="1" l="1"/>
  <c r="E19" i="1"/>
  <c r="D19" i="1"/>
  <c r="C19" i="1"/>
  <c r="B19" i="1"/>
  <c r="F17" i="1"/>
  <c r="E17" i="1"/>
  <c r="D17" i="1"/>
  <c r="C17" i="1"/>
  <c r="B17" i="1"/>
  <c r="F15" i="1"/>
  <c r="E15" i="1"/>
  <c r="D15" i="1"/>
  <c r="C15" i="1"/>
  <c r="B15" i="1"/>
  <c r="F8" i="1"/>
  <c r="E8" i="1"/>
  <c r="E7" i="1" s="1"/>
  <c r="D8" i="1"/>
  <c r="C8" i="1"/>
  <c r="C7" i="1" s="1"/>
  <c r="C6" i="1" s="1"/>
  <c r="B8" i="1"/>
  <c r="D7" i="1"/>
  <c r="B7" i="1"/>
</calcChain>
</file>

<file path=xl/sharedStrings.xml><?xml version="1.0" encoding="utf-8"?>
<sst xmlns="http://schemas.openxmlformats.org/spreadsheetml/2006/main" count="24" uniqueCount="24">
  <si>
    <t>SISTEMA AVANZADO DE BACHILLERATO Y EDUCACION SUPERIOR EN EL ESTADO DE GUANAJUATO</t>
  </si>
  <si>
    <t>ESTADO ANALITICO DEL PASIVO</t>
  </si>
  <si>
    <t>AL 31 DE DICIEMBRE DE 2013</t>
  </si>
  <si>
    <t>Concepto</t>
  </si>
  <si>
    <t>Saldo Inicial</t>
  </si>
  <si>
    <t>Cargos</t>
  </si>
  <si>
    <t>Abonos</t>
  </si>
  <si>
    <t>Saldo Final</t>
  </si>
  <si>
    <t>FLUJO</t>
  </si>
  <si>
    <t>2000 PASIVO</t>
  </si>
  <si>
    <t>2100 PASIVO CIRCULANTE</t>
  </si>
  <si>
    <t>2110 Cuentas por Pagar a Corto Plazo</t>
  </si>
  <si>
    <t>2111 Serv.Personales por Pagar a CP</t>
  </si>
  <si>
    <t>2112 Proveedores por Pagar a CP</t>
  </si>
  <si>
    <t>2113 Contratistas por Obras Públicas</t>
  </si>
  <si>
    <t>2115 Transferencias Otorgadas por Pagar</t>
  </si>
  <si>
    <t>2117 Retenciones y Contribuciones por</t>
  </si>
  <si>
    <t>2119 Otras Cuentas por Pagar a CP</t>
  </si>
  <si>
    <t>2150 Pasivos Diferidos a Corto Plazo</t>
  </si>
  <si>
    <t>2159 Otros Pasivos Diferidos a CP</t>
  </si>
  <si>
    <t>2160 Fondos y Bienes de Terceros en Gtía</t>
  </si>
  <si>
    <t>2161 Fondos en Garantía a CP</t>
  </si>
  <si>
    <t>2190 Otros Pasivos a Corto Plazo</t>
  </si>
  <si>
    <t>2191 Ingresos por Clasificar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</si>
</sst>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#,##0.00;#,##0.00;&quot; &quot;"/>
    <numFmt numFmtId="165" formatCode="#,##0.00;\-#,##0.00;&quot; &quot;"/>
    <numFmt numFmtId="166" formatCode="#,##0;\-#,##0;&quot; &quot;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5" fontId="3" fillId="2" borderId="2" xfId="0" applyNumberFormat="1" applyFont="1" applyFill="1" applyBorder="1"/>
    <xf numFmtId="164" fontId="4" fillId="2" borderId="2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166" fontId="3" fillId="2" borderId="3" xfId="0" applyNumberFormat="1" applyFont="1" applyFill="1" applyBorder="1"/>
    <xf numFmtId="164" fontId="3" fillId="2" borderId="3" xfId="0" applyNumberFormat="1" applyFont="1" applyFill="1" applyBorder="1"/>
    <xf numFmtId="4" fontId="4" fillId="2" borderId="2" xfId="1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4" fontId="4" fillId="3" borderId="2" xfId="1" applyNumberFormat="1" applyFont="1" applyFill="1" applyBorder="1"/>
    <xf numFmtId="0" fontId="2" fillId="2" borderId="0" xfId="0" applyFont="1" applyFill="1" applyAlignment="1">
      <alignment horizontal="center"/>
    </xf>
    <xf numFmtId="4" fontId="4" fillId="2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="160" zoomScaleNormal="160" workbookViewId="0">
      <selection activeCell="A23" sqref="A23"/>
    </sheetView>
  </sheetViews>
  <sheetFormatPr baseColWidth="10" defaultRowHeight="12.75" x14ac:dyDescent="0.2"/>
  <cols>
    <col min="1" max="1" width="43.85546875" style="1" bestFit="1" customWidth="1"/>
    <col min="2" max="2" width="16.5703125" style="1" customWidth="1"/>
    <col min="3" max="4" width="16.140625" style="1" bestFit="1" customWidth="1"/>
    <col min="5" max="5" width="14.140625" style="1" bestFit="1" customWidth="1"/>
    <col min="6" max="6" width="14.85546875" style="1" bestFit="1" customWidth="1"/>
    <col min="7" max="16384" width="11.42578125" style="1"/>
  </cols>
  <sheetData>
    <row r="1" spans="1:6" x14ac:dyDescent="0.2">
      <c r="A1" s="18" t="s">
        <v>0</v>
      </c>
      <c r="B1" s="18"/>
      <c r="C1" s="18"/>
      <c r="D1" s="18"/>
      <c r="E1" s="18"/>
      <c r="F1" s="18"/>
    </row>
    <row r="2" spans="1:6" x14ac:dyDescent="0.2">
      <c r="A2" s="18" t="s">
        <v>1</v>
      </c>
      <c r="B2" s="18"/>
      <c r="C2" s="18"/>
      <c r="D2" s="18"/>
      <c r="E2" s="18"/>
      <c r="F2" s="18"/>
    </row>
    <row r="3" spans="1:6" x14ac:dyDescent="0.2">
      <c r="A3" s="18" t="s">
        <v>2</v>
      </c>
      <c r="B3" s="18"/>
      <c r="C3" s="18"/>
      <c r="D3" s="18"/>
      <c r="E3" s="18"/>
      <c r="F3" s="18"/>
    </row>
    <row r="5" spans="1:6" x14ac:dyDescent="0.2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spans="1:6" x14ac:dyDescent="0.2">
      <c r="A6" s="2" t="s">
        <v>9</v>
      </c>
      <c r="B6" s="4">
        <f>B7</f>
        <v>-100965517.53</v>
      </c>
      <c r="C6" s="16">
        <f t="shared" ref="C6:F6" si="0">C7</f>
        <v>694250416.40999997</v>
      </c>
      <c r="D6" s="4">
        <f t="shared" si="0"/>
        <v>-715476877.21000004</v>
      </c>
      <c r="E6" s="4">
        <f t="shared" si="0"/>
        <v>-122191978.33000001</v>
      </c>
      <c r="F6" s="4">
        <f t="shared" si="0"/>
        <v>-21226460.800000001</v>
      </c>
    </row>
    <row r="7" spans="1:6" x14ac:dyDescent="0.2">
      <c r="A7" s="5" t="s">
        <v>10</v>
      </c>
      <c r="B7" s="4">
        <f>+B8+B15+B17+B19</f>
        <v>-100965517.53</v>
      </c>
      <c r="C7" s="17">
        <f>+C8+C15+C17+C19</f>
        <v>694250416.40999997</v>
      </c>
      <c r="D7" s="4">
        <f>+D8+D15+D17+D19</f>
        <v>-715476877.21000004</v>
      </c>
      <c r="E7" s="4">
        <f>+E8+E15+E17+E19</f>
        <v>-122191978.33000001</v>
      </c>
      <c r="F7" s="4">
        <f>+F8+F15+F17+F19</f>
        <v>-21226460.800000001</v>
      </c>
    </row>
    <row r="8" spans="1:6" x14ac:dyDescent="0.2">
      <c r="A8" s="6" t="s">
        <v>11</v>
      </c>
      <c r="B8" s="7">
        <f>SUM(B9:B14)</f>
        <v>-100962517.53</v>
      </c>
      <c r="C8" s="15">
        <f>SUM(C9:C14)</f>
        <v>693856829.79999995</v>
      </c>
      <c r="D8" s="7">
        <f>SUM(D9:D14)</f>
        <v>-687129204.60000002</v>
      </c>
      <c r="E8" s="7">
        <f>SUM(E9:E14)</f>
        <v>-94234892.330000013</v>
      </c>
      <c r="F8" s="7">
        <f>SUM(F9:F14)</f>
        <v>6727625.2000000002</v>
      </c>
    </row>
    <row r="9" spans="1:6" x14ac:dyDescent="0.2">
      <c r="A9" s="8" t="s">
        <v>12</v>
      </c>
      <c r="B9" s="9">
        <v>-14844397.41</v>
      </c>
      <c r="C9" s="10">
        <v>102396387.84999999</v>
      </c>
      <c r="D9" s="9">
        <v>-110893348.3</v>
      </c>
      <c r="E9" s="10">
        <v>-23341357.859999999</v>
      </c>
      <c r="F9" s="9">
        <v>-8496960.4499999993</v>
      </c>
    </row>
    <row r="10" spans="1:6" x14ac:dyDescent="0.2">
      <c r="A10" s="8" t="s">
        <v>13</v>
      </c>
      <c r="B10" s="9">
        <v>-14888210.199999999</v>
      </c>
      <c r="C10" s="10">
        <v>266383953.31999999</v>
      </c>
      <c r="D10" s="9">
        <v>-263843909.08000001</v>
      </c>
      <c r="E10" s="9">
        <v>-12348165.960000001</v>
      </c>
      <c r="F10" s="9">
        <v>2540044.2400000002</v>
      </c>
    </row>
    <row r="11" spans="1:6" x14ac:dyDescent="0.2">
      <c r="A11" s="8" t="s">
        <v>14</v>
      </c>
      <c r="B11" s="9">
        <v>-1503313.8</v>
      </c>
      <c r="C11" s="10">
        <v>1503313.8</v>
      </c>
      <c r="D11" s="9">
        <v>-562006.79</v>
      </c>
      <c r="E11" s="9">
        <v>-562006.79</v>
      </c>
      <c r="F11" s="9">
        <v>941307.01</v>
      </c>
    </row>
    <row r="12" spans="1:6" x14ac:dyDescent="0.2">
      <c r="A12" s="8" t="s">
        <v>15</v>
      </c>
      <c r="B12" s="9"/>
      <c r="C12" s="10"/>
      <c r="D12" s="9"/>
      <c r="E12" s="10"/>
      <c r="F12" s="9"/>
    </row>
    <row r="13" spans="1:6" x14ac:dyDescent="0.2">
      <c r="A13" s="8" t="s">
        <v>16</v>
      </c>
      <c r="B13" s="9">
        <v>-41069060.770000003</v>
      </c>
      <c r="C13" s="10">
        <v>190984412.68000001</v>
      </c>
      <c r="D13" s="9">
        <v>-194092332.22999999</v>
      </c>
      <c r="E13" s="9">
        <v>-44176980.32</v>
      </c>
      <c r="F13" s="9">
        <v>-3107919.55</v>
      </c>
    </row>
    <row r="14" spans="1:6" x14ac:dyDescent="0.2">
      <c r="A14" s="8" t="s">
        <v>17</v>
      </c>
      <c r="B14" s="9">
        <v>-28657535.350000001</v>
      </c>
      <c r="C14" s="10">
        <v>132588762.15000001</v>
      </c>
      <c r="D14" s="9">
        <v>-117737608.2</v>
      </c>
      <c r="E14" s="9">
        <v>-13806381.4</v>
      </c>
      <c r="F14" s="9">
        <v>14851153.949999999</v>
      </c>
    </row>
    <row r="15" spans="1:6" x14ac:dyDescent="0.2">
      <c r="A15" s="6" t="s">
        <v>18</v>
      </c>
      <c r="B15" s="11">
        <f>B16</f>
        <v>0</v>
      </c>
      <c r="C15" s="19">
        <f>C16</f>
        <v>390586.61</v>
      </c>
      <c r="D15" s="11">
        <f>D16</f>
        <v>-390586.61</v>
      </c>
      <c r="E15" s="11">
        <f>E16</f>
        <v>0</v>
      </c>
      <c r="F15" s="11">
        <f>F16</f>
        <v>0</v>
      </c>
    </row>
    <row r="16" spans="1:6" x14ac:dyDescent="0.2">
      <c r="A16" s="8" t="s">
        <v>19</v>
      </c>
      <c r="B16" s="9">
        <v>0</v>
      </c>
      <c r="C16" s="10">
        <v>390586.61</v>
      </c>
      <c r="D16" s="9">
        <v>-390586.61</v>
      </c>
      <c r="E16" s="9">
        <v>0</v>
      </c>
      <c r="F16" s="9">
        <v>0</v>
      </c>
    </row>
    <row r="17" spans="1:6" x14ac:dyDescent="0.2">
      <c r="A17" s="6" t="s">
        <v>20</v>
      </c>
      <c r="B17" s="11">
        <f>B18</f>
        <v>-3000</v>
      </c>
      <c r="C17" s="19">
        <f>C18</f>
        <v>3000</v>
      </c>
      <c r="D17" s="11">
        <f>D18</f>
        <v>-3000</v>
      </c>
      <c r="E17" s="11">
        <f>E18</f>
        <v>-3000</v>
      </c>
      <c r="F17" s="11">
        <f>F18</f>
        <v>0</v>
      </c>
    </row>
    <row r="18" spans="1:6" x14ac:dyDescent="0.2">
      <c r="A18" s="8" t="s">
        <v>21</v>
      </c>
      <c r="B18" s="9">
        <v>-3000</v>
      </c>
      <c r="C18" s="10">
        <v>3000</v>
      </c>
      <c r="D18" s="9">
        <v>-3000</v>
      </c>
      <c r="E18" s="9">
        <v>-3000</v>
      </c>
      <c r="F18" s="9">
        <v>0</v>
      </c>
    </row>
    <row r="19" spans="1:6" x14ac:dyDescent="0.2">
      <c r="A19" s="6" t="s">
        <v>22</v>
      </c>
      <c r="B19" s="11">
        <f>B20</f>
        <v>0</v>
      </c>
      <c r="C19" s="11">
        <f>C20</f>
        <v>0</v>
      </c>
      <c r="D19" s="11">
        <f>D20</f>
        <v>-27954086</v>
      </c>
      <c r="E19" s="11">
        <f>E20</f>
        <v>-27954086</v>
      </c>
      <c r="F19" s="11">
        <f>F20</f>
        <v>-27954086</v>
      </c>
    </row>
    <row r="20" spans="1:6" x14ac:dyDescent="0.2">
      <c r="A20" s="12" t="s">
        <v>23</v>
      </c>
      <c r="B20" s="13">
        <v>0</v>
      </c>
      <c r="C20" s="13">
        <v>0</v>
      </c>
      <c r="D20" s="14">
        <v>-27954086</v>
      </c>
      <c r="E20" s="14">
        <v>-27954086</v>
      </c>
      <c r="F20" s="14">
        <v>-27954086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2017-08-16T18:49:24Z</dcterms:created>
  <dcterms:modified xsi:type="dcterms:W3CDTF">2017-08-17T21:22:40Z</dcterms:modified>
</cp:coreProperties>
</file>