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1T 2013\"/>
    </mc:Choice>
  </mc:AlternateContent>
  <bookViews>
    <workbookView xWindow="0" yWindow="0" windowWidth="25815" windowHeight="12435"/>
  </bookViews>
  <sheets>
    <sheet name="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F35" i="1"/>
  <c r="E35" i="1"/>
  <c r="D35" i="1"/>
  <c r="D20" i="1" s="1"/>
  <c r="C35" i="1"/>
  <c r="B35" i="1"/>
  <c r="F28" i="1"/>
  <c r="E28" i="1"/>
  <c r="E20" i="1" s="1"/>
  <c r="D28" i="1"/>
  <c r="C28" i="1"/>
  <c r="B28" i="1"/>
  <c r="F24" i="1"/>
  <c r="F20" i="1" s="1"/>
  <c r="E24" i="1"/>
  <c r="D24" i="1"/>
  <c r="C24" i="1"/>
  <c r="B24" i="1"/>
  <c r="B20" i="1" s="1"/>
  <c r="F21" i="1"/>
  <c r="E21" i="1"/>
  <c r="D21" i="1"/>
  <c r="C21" i="1"/>
  <c r="C20" i="1" s="1"/>
  <c r="B21" i="1"/>
  <c r="F18" i="1"/>
  <c r="E18" i="1"/>
  <c r="D18" i="1"/>
  <c r="C18" i="1"/>
  <c r="B18" i="1"/>
  <c r="F15" i="1"/>
  <c r="F7" i="1" s="1"/>
  <c r="E15" i="1"/>
  <c r="D15" i="1"/>
  <c r="C15" i="1"/>
  <c r="B15" i="1"/>
  <c r="B7" i="1" s="1"/>
  <c r="F11" i="1"/>
  <c r="E11" i="1"/>
  <c r="D11" i="1"/>
  <c r="C11" i="1"/>
  <c r="C7" i="1" s="1"/>
  <c r="B11" i="1"/>
  <c r="F8" i="1"/>
  <c r="E8" i="1"/>
  <c r="D8" i="1"/>
  <c r="D7" i="1" s="1"/>
  <c r="C8" i="1"/>
  <c r="B8" i="1"/>
  <c r="E7" i="1"/>
  <c r="C6" i="1" l="1"/>
  <c r="F6" i="1"/>
  <c r="E6" i="1"/>
  <c r="D6" i="1"/>
  <c r="B6" i="1"/>
</calcChain>
</file>

<file path=xl/sharedStrings.xml><?xml version="1.0" encoding="utf-8"?>
<sst xmlns="http://schemas.openxmlformats.org/spreadsheetml/2006/main" count="45" uniqueCount="45">
  <si>
    <t xml:space="preserve">SISTEMA AVANZADO DE BACHILLERATO Y EDUCACION SUPERIOR EN EL ESTADO DE GUANAJUATO   
</t>
  </si>
  <si>
    <t>ESTADO ANALITICO DEL ACTIVO</t>
  </si>
  <si>
    <t>AL 31 DE MES MARZO  DE 2013</t>
  </si>
  <si>
    <t>CONCEPTO</t>
  </si>
  <si>
    <t>Saldo Inicial</t>
  </si>
  <si>
    <t>Cargos</t>
  </si>
  <si>
    <t>Abonos</t>
  </si>
  <si>
    <t>Saldo Final</t>
  </si>
  <si>
    <t>Flujo</t>
  </si>
  <si>
    <t>1000 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</si>
  <si>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</si>
  <si>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</si>
  <si>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</si>
  <si>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</si>
  <si>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</si>
  <si>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</si>
  <si>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</si>
  <si>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</si>
  <si>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</si>
  <si>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</si>
  <si>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</si>
  <si>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1190 Otros Activos Circulantes</t>
  </si>
  <si>
    <t>1191 Valores en Garantía</t>
  </si>
  <si>
    <t>1200 ACTIVO NO CIRCULANTE</t>
  </si>
  <si>
    <t>1210 Inversiones Financieras a LP</t>
  </si>
  <si>
    <t>1211 Inversiones a LP</t>
  </si>
  <si>
    <t>1213 Fideicomisos, Mandatos y Contratos</t>
  </si>
  <si>
    <t>1230 Bienes Inmuebles,Infr/Cons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</si>
  <si>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</si>
  <si>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</si>
  <si>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</si>
  <si>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</si>
  <si>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</si>
  <si>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</si>
  <si>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</si>
  <si>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</si>
  <si>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>1246 Maquinaria, Otros Equipos y Herr.</t>
  </si>
  <si>
    <t>1247 Col., Obras de Arte y Obj. Val</t>
  </si>
  <si>
    <t>1250 Activos Intangibles</t>
  </si>
  <si>
    <t>1251 Software</t>
  </si>
  <si>
    <t>1260 Dep., Det. y Amortizaciones Acum.</t>
  </si>
  <si>
    <t>1261 Dep. Acum. de Inmuebles</t>
  </si>
  <si>
    <t>1263 Dep. Acum. de Bienes Muebles</t>
  </si>
  <si>
    <t>1265 Amort. Acum. de Activos Intangibles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</si>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</sst>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\-#,##0.00;#,##0.00;&quot; &quot;"/>
    <numFmt numFmtId="166" formatCode="#,##0;\-#,##0;&quot; &quot;"/>
  </numFmts>
  <fonts count="5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5" fontId="3" fillId="2" borderId="2" xfId="0" applyNumberFormat="1" applyFont="1" applyFill="1" applyBorder="1"/>
    <xf numFmtId="164" fontId="4" fillId="2" borderId="2" xfId="1" applyNumberFormat="1" applyFont="1" applyFill="1" applyBorder="1" applyAlignment="1">
      <alignment horizontal="right"/>
    </xf>
    <xf numFmtId="166" fontId="3" fillId="2" borderId="2" xfId="0" applyNumberFormat="1" applyFont="1" applyFill="1" applyBorder="1"/>
    <xf numFmtId="166" fontId="4" fillId="2" borderId="2" xfId="0" applyNumberFormat="1" applyFont="1" applyFill="1" applyBorder="1"/>
    <xf numFmtId="0" fontId="4" fillId="2" borderId="2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166" fontId="3" fillId="2" borderId="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view="pageBreakPreview" topLeftCell="A2" zoomScaleNormal="100" zoomScaleSheetLayoutView="100" workbookViewId="0">
      <selection activeCell="B30" sqref="B30"/>
    </sheetView>
  </sheetViews>
  <sheetFormatPr baseColWidth="10" defaultRowHeight="12.75" x14ac:dyDescent="0.2"/>
  <cols>
    <col min="1" max="1" width="43.7109375" style="3" bestFit="1" customWidth="1"/>
    <col min="2" max="2" width="15.28515625" style="3" bestFit="1" customWidth="1"/>
    <col min="3" max="3" width="17.140625" style="3" bestFit="1" customWidth="1"/>
    <col min="4" max="4" width="17.85546875" style="3" bestFit="1" customWidth="1"/>
    <col min="5" max="5" width="15.28515625" style="3" bestFit="1" customWidth="1"/>
    <col min="6" max="6" width="14.140625" style="3" bestFit="1" customWidth="1"/>
    <col min="7" max="16384" width="11.42578125" style="3"/>
  </cols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2" t="s">
        <v>1</v>
      </c>
      <c r="B2" s="2"/>
      <c r="C2" s="2"/>
      <c r="D2" s="2"/>
      <c r="E2" s="2"/>
      <c r="F2" s="2"/>
    </row>
    <row r="3" spans="1:6" x14ac:dyDescent="0.2">
      <c r="A3" s="2" t="s">
        <v>2</v>
      </c>
      <c r="B3" s="2"/>
      <c r="C3" s="2"/>
      <c r="D3" s="2"/>
      <c r="E3" s="2"/>
      <c r="F3" s="2"/>
    </row>
    <row r="5" spans="1: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x14ac:dyDescent="0.2">
      <c r="A6" s="4" t="s">
        <v>9</v>
      </c>
      <c r="B6" s="6">
        <f>B7+B20</f>
        <v>836295007.20000005</v>
      </c>
      <c r="C6" s="6">
        <f>C7+C20</f>
        <v>2479668715.5700002</v>
      </c>
      <c r="D6" s="6">
        <f>D7+D20</f>
        <v>-2443833972.27</v>
      </c>
      <c r="E6" s="6">
        <f>E7+E20</f>
        <v>872048311.43000007</v>
      </c>
      <c r="F6" s="6">
        <f>F7+F20</f>
        <v>35834743.299999997</v>
      </c>
    </row>
    <row r="7" spans="1:6" x14ac:dyDescent="0.2">
      <c r="A7" s="7" t="s">
        <v>10</v>
      </c>
      <c r="B7" s="8">
        <f>+B8+B11+B15+B18</f>
        <v>166852804.28999999</v>
      </c>
      <c r="C7" s="8">
        <f>+C8+C11+C15</f>
        <v>2479312115.3800001</v>
      </c>
      <c r="D7" s="8">
        <f>+D8+D11+D15</f>
        <v>-2443284467.8400002</v>
      </c>
      <c r="E7" s="8">
        <f>+E8+E11+E15</f>
        <v>202799012.75999996</v>
      </c>
      <c r="F7" s="8">
        <f>+F8+F11+F15</f>
        <v>36027647.539999999</v>
      </c>
    </row>
    <row r="8" spans="1:6" x14ac:dyDescent="0.2">
      <c r="A8" s="9" t="s">
        <v>11</v>
      </c>
      <c r="B8" s="10">
        <f>SUM(B9:B10)</f>
        <v>57263981.649999999</v>
      </c>
      <c r="C8" s="10">
        <f>SUM(C9:C10)</f>
        <v>1215320720.74</v>
      </c>
      <c r="D8" s="10">
        <f>SUM(D9:D10)</f>
        <v>-1208406087.3099999</v>
      </c>
      <c r="E8" s="10">
        <f>SUM(E9:E10)</f>
        <v>64178615.079999998</v>
      </c>
      <c r="F8" s="10">
        <f>SUM(F9:F10)</f>
        <v>6914633.4299999997</v>
      </c>
    </row>
    <row r="9" spans="1:6" x14ac:dyDescent="0.2">
      <c r="A9" s="11" t="s">
        <v>12</v>
      </c>
      <c r="B9" s="12">
        <v>0</v>
      </c>
      <c r="C9" s="12">
        <v>73800</v>
      </c>
      <c r="D9" s="13">
        <v>0</v>
      </c>
      <c r="E9" s="12">
        <v>73800</v>
      </c>
      <c r="F9" s="12">
        <v>73800</v>
      </c>
    </row>
    <row r="10" spans="1:6" x14ac:dyDescent="0.2">
      <c r="A10" s="11" t="s">
        <v>13</v>
      </c>
      <c r="B10" s="12">
        <v>57263981.649999999</v>
      </c>
      <c r="C10" s="12">
        <v>1215246920.74</v>
      </c>
      <c r="D10" s="13">
        <v>-1208406087.3099999</v>
      </c>
      <c r="E10" s="12">
        <v>64104815.079999998</v>
      </c>
      <c r="F10" s="12">
        <v>6840833.4299999997</v>
      </c>
    </row>
    <row r="11" spans="1:6" x14ac:dyDescent="0.2">
      <c r="A11" s="9" t="s">
        <v>14</v>
      </c>
      <c r="B11" s="14">
        <f>SUM(B12:B14)</f>
        <v>109507383.57000001</v>
      </c>
      <c r="C11" s="14">
        <f>SUM(C12:C14)</f>
        <v>1263392818.6600001</v>
      </c>
      <c r="D11" s="14">
        <f>SUM(D12:D14)</f>
        <v>-1234568584.77</v>
      </c>
      <c r="E11" s="14">
        <f>SUM(E12:E14)</f>
        <v>138331617.45999998</v>
      </c>
      <c r="F11" s="14">
        <f>SUM(F12:F14)</f>
        <v>28824233.890000001</v>
      </c>
    </row>
    <row r="12" spans="1:6" x14ac:dyDescent="0.2">
      <c r="A12" s="11" t="s">
        <v>15</v>
      </c>
      <c r="B12" s="12">
        <v>108828205.28</v>
      </c>
      <c r="C12" s="12">
        <v>1052641882.51</v>
      </c>
      <c r="D12" s="13">
        <v>-1068404584.54</v>
      </c>
      <c r="E12" s="12">
        <v>93065503.25</v>
      </c>
      <c r="F12" s="12">
        <v>-15762702.029999999</v>
      </c>
    </row>
    <row r="13" spans="1:6" x14ac:dyDescent="0.2">
      <c r="A13" s="11" t="s">
        <v>16</v>
      </c>
      <c r="B13" s="12">
        <v>201854.73</v>
      </c>
      <c r="C13" s="12">
        <v>44272854</v>
      </c>
      <c r="D13" s="13">
        <v>-81000</v>
      </c>
      <c r="E13" s="12">
        <v>44393708.729999997</v>
      </c>
      <c r="F13" s="12">
        <v>44191854</v>
      </c>
    </row>
    <row r="14" spans="1:6" x14ac:dyDescent="0.2">
      <c r="A14" s="11" t="s">
        <v>17</v>
      </c>
      <c r="B14" s="12">
        <v>477323.56</v>
      </c>
      <c r="C14" s="12">
        <v>166478082.15000001</v>
      </c>
      <c r="D14" s="13">
        <v>-166083000.22999999</v>
      </c>
      <c r="E14" s="12">
        <v>872405.48</v>
      </c>
      <c r="F14" s="12">
        <v>395081.92</v>
      </c>
    </row>
    <row r="15" spans="1:6" x14ac:dyDescent="0.2">
      <c r="A15" s="9" t="s">
        <v>18</v>
      </c>
      <c r="B15" s="14">
        <f>B16</f>
        <v>0</v>
      </c>
      <c r="C15" s="14">
        <f>C16</f>
        <v>598575.98</v>
      </c>
      <c r="D15" s="14">
        <f>D16</f>
        <v>-309795.76</v>
      </c>
      <c r="E15" s="14">
        <f>E16</f>
        <v>288780.21999999997</v>
      </c>
      <c r="F15" s="14">
        <f>F16</f>
        <v>288780.21999999997</v>
      </c>
    </row>
    <row r="16" spans="1:6" x14ac:dyDescent="0.2">
      <c r="A16" s="11" t="s">
        <v>19</v>
      </c>
      <c r="B16" s="12">
        <v>0</v>
      </c>
      <c r="C16" s="12">
        <v>598575.98</v>
      </c>
      <c r="D16" s="13">
        <v>-309795.76</v>
      </c>
      <c r="E16" s="12">
        <v>288780.21999999997</v>
      </c>
      <c r="F16" s="12">
        <v>288780.21999999997</v>
      </c>
    </row>
    <row r="17" spans="1:6" x14ac:dyDescent="0.2">
      <c r="A17" s="11" t="s">
        <v>20</v>
      </c>
      <c r="B17" s="15"/>
      <c r="C17" s="12"/>
      <c r="D17" s="15"/>
      <c r="E17" s="12"/>
      <c r="F17" s="12"/>
    </row>
    <row r="18" spans="1:6" x14ac:dyDescent="0.2">
      <c r="A18" s="9" t="s">
        <v>21</v>
      </c>
      <c r="B18" s="16">
        <f>B19</f>
        <v>81439.070000000007</v>
      </c>
      <c r="C18" s="16">
        <f>C19</f>
        <v>0</v>
      </c>
      <c r="D18" s="16">
        <f>D19</f>
        <v>0</v>
      </c>
      <c r="E18" s="16">
        <f>E19</f>
        <v>81439.070000000007</v>
      </c>
      <c r="F18" s="16">
        <f>F19</f>
        <v>0</v>
      </c>
    </row>
    <row r="19" spans="1:6" x14ac:dyDescent="0.2">
      <c r="A19" s="11" t="s">
        <v>22</v>
      </c>
      <c r="B19" s="15">
        <v>81439.070000000007</v>
      </c>
      <c r="C19" s="12">
        <v>0</v>
      </c>
      <c r="D19" s="15">
        <v>0</v>
      </c>
      <c r="E19" s="12">
        <v>81439.070000000007</v>
      </c>
      <c r="F19" s="12">
        <v>0</v>
      </c>
    </row>
    <row r="20" spans="1:6" x14ac:dyDescent="0.2">
      <c r="A20" s="7" t="s">
        <v>23</v>
      </c>
      <c r="B20" s="8">
        <f>+B21+B24+B28+B35+B37</f>
        <v>669442202.91000009</v>
      </c>
      <c r="C20" s="8">
        <f>+C21+C24+C28+C35+C37</f>
        <v>356600.19</v>
      </c>
      <c r="D20" s="8">
        <f>+D21+D24+D28+D35+D37</f>
        <v>-549504.42999999993</v>
      </c>
      <c r="E20" s="8">
        <f>+E21+E24+E28+E35+E37</f>
        <v>669249298.67000008</v>
      </c>
      <c r="F20" s="8">
        <f>+F21+F24+F28+F35+F37</f>
        <v>-192904.24</v>
      </c>
    </row>
    <row r="21" spans="1:6" x14ac:dyDescent="0.2">
      <c r="A21" s="9" t="s">
        <v>24</v>
      </c>
      <c r="B21" s="14">
        <f>B22</f>
        <v>12505232.859999999</v>
      </c>
      <c r="C21" s="14">
        <f>C22</f>
        <v>356600.19</v>
      </c>
      <c r="D21" s="14">
        <f>D22</f>
        <v>-356600.19</v>
      </c>
      <c r="E21" s="14">
        <f>E22</f>
        <v>12505232.859999999</v>
      </c>
      <c r="F21" s="14">
        <f>F22</f>
        <v>0</v>
      </c>
    </row>
    <row r="22" spans="1:6" x14ac:dyDescent="0.2">
      <c r="A22" s="11" t="s">
        <v>25</v>
      </c>
      <c r="B22" s="12">
        <v>12505232.859999999</v>
      </c>
      <c r="C22" s="12">
        <v>356600.19</v>
      </c>
      <c r="D22" s="12">
        <v>-356600.19</v>
      </c>
      <c r="E22" s="12">
        <v>12505232.859999999</v>
      </c>
      <c r="F22" s="12">
        <v>0</v>
      </c>
    </row>
    <row r="23" spans="1:6" x14ac:dyDescent="0.2">
      <c r="A23" s="11" t="s">
        <v>26</v>
      </c>
      <c r="B23" s="12"/>
      <c r="C23" s="12"/>
      <c r="D23" s="13"/>
      <c r="E23" s="12"/>
      <c r="F23" s="12"/>
    </row>
    <row r="24" spans="1:6" x14ac:dyDescent="0.2">
      <c r="A24" s="9" t="s">
        <v>27</v>
      </c>
      <c r="B24" s="17">
        <f>SUM(B25:B27)</f>
        <v>556294110.20000005</v>
      </c>
      <c r="C24" s="17">
        <f>SUM(C25:C27)</f>
        <v>0</v>
      </c>
      <c r="D24" s="17">
        <f>SUM(D25:D27)</f>
        <v>-192904.24</v>
      </c>
      <c r="E24" s="17">
        <f>SUM(E25:E27)</f>
        <v>556101205.96000004</v>
      </c>
      <c r="F24" s="17">
        <f>SUM(F25:F27)</f>
        <v>-192904.24</v>
      </c>
    </row>
    <row r="25" spans="1:6" x14ac:dyDescent="0.2">
      <c r="A25" s="11" t="s">
        <v>28</v>
      </c>
      <c r="B25" s="18">
        <v>82279264.739999995</v>
      </c>
      <c r="C25" s="18">
        <v>0</v>
      </c>
      <c r="D25" s="18">
        <v>0</v>
      </c>
      <c r="E25" s="18">
        <v>82279264.739999995</v>
      </c>
      <c r="F25" s="18">
        <v>0</v>
      </c>
    </row>
    <row r="26" spans="1:6" x14ac:dyDescent="0.2">
      <c r="A26" s="11" t="s">
        <v>29</v>
      </c>
      <c r="B26" s="18">
        <v>391791220.88</v>
      </c>
      <c r="C26" s="18">
        <v>0</v>
      </c>
      <c r="D26" s="18">
        <v>0</v>
      </c>
      <c r="E26" s="18">
        <v>391791220.88</v>
      </c>
      <c r="F26" s="18">
        <v>0</v>
      </c>
    </row>
    <row r="27" spans="1:6" x14ac:dyDescent="0.2">
      <c r="A27" s="11" t="s">
        <v>30</v>
      </c>
      <c r="B27" s="12">
        <v>82223624.579999998</v>
      </c>
      <c r="C27" s="12">
        <v>0</v>
      </c>
      <c r="D27" s="13">
        <v>-192904.24</v>
      </c>
      <c r="E27" s="12">
        <v>82030720.340000004</v>
      </c>
      <c r="F27" s="12">
        <v>-192904.24</v>
      </c>
    </row>
    <row r="28" spans="1:6" x14ac:dyDescent="0.2">
      <c r="A28" s="9" t="s">
        <v>31</v>
      </c>
      <c r="B28" s="14">
        <f>SUM(B29:B34)</f>
        <v>242686441.59000003</v>
      </c>
      <c r="C28" s="14">
        <f>SUM(C29:C34)</f>
        <v>0</v>
      </c>
      <c r="D28" s="14">
        <f>SUM(D29:D34)</f>
        <v>0</v>
      </c>
      <c r="E28" s="14">
        <f>SUM(E29:E34)</f>
        <v>242686441.59000003</v>
      </c>
      <c r="F28" s="14">
        <f>SUM(F29:F34)</f>
        <v>0</v>
      </c>
    </row>
    <row r="29" spans="1:6" x14ac:dyDescent="0.2">
      <c r="A29" s="11" t="s">
        <v>32</v>
      </c>
      <c r="B29" s="12">
        <v>149604553.19</v>
      </c>
      <c r="C29" s="12">
        <v>0</v>
      </c>
      <c r="D29" s="13">
        <v>0</v>
      </c>
      <c r="E29" s="12">
        <v>149604553.19</v>
      </c>
      <c r="F29" s="12">
        <v>0</v>
      </c>
    </row>
    <row r="30" spans="1:6" x14ac:dyDescent="0.2">
      <c r="A30" s="11" t="s">
        <v>33</v>
      </c>
      <c r="B30" s="12">
        <v>48173487.93</v>
      </c>
      <c r="C30" s="12">
        <v>0</v>
      </c>
      <c r="D30" s="13">
        <v>0</v>
      </c>
      <c r="E30" s="12">
        <v>48173487.93</v>
      </c>
      <c r="F30" s="12">
        <v>0</v>
      </c>
    </row>
    <row r="31" spans="1:6" x14ac:dyDescent="0.2">
      <c r="A31" s="11" t="s">
        <v>34</v>
      </c>
      <c r="B31" s="12">
        <v>3646751.15</v>
      </c>
      <c r="C31" s="12">
        <v>0</v>
      </c>
      <c r="D31" s="13">
        <v>0</v>
      </c>
      <c r="E31" s="12">
        <v>3646751.15</v>
      </c>
      <c r="F31" s="12">
        <v>0</v>
      </c>
    </row>
    <row r="32" spans="1:6" x14ac:dyDescent="0.2">
      <c r="A32" s="11" t="s">
        <v>35</v>
      </c>
      <c r="B32" s="12">
        <v>17353361.579999998</v>
      </c>
      <c r="C32" s="12">
        <v>0</v>
      </c>
      <c r="D32" s="12">
        <v>0</v>
      </c>
      <c r="E32" s="12">
        <v>17353361.579999998</v>
      </c>
      <c r="F32" s="12">
        <v>0</v>
      </c>
    </row>
    <row r="33" spans="1:6" x14ac:dyDescent="0.2">
      <c r="A33" s="11" t="s">
        <v>36</v>
      </c>
      <c r="B33" s="12">
        <v>22904309.25</v>
      </c>
      <c r="C33" s="12">
        <v>0</v>
      </c>
      <c r="D33" s="13">
        <v>0</v>
      </c>
      <c r="E33" s="12">
        <v>22904309.25</v>
      </c>
      <c r="F33" s="12">
        <v>0</v>
      </c>
    </row>
    <row r="34" spans="1:6" x14ac:dyDescent="0.2">
      <c r="A34" s="11" t="s">
        <v>37</v>
      </c>
      <c r="B34" s="12">
        <v>1003978.49</v>
      </c>
      <c r="C34" s="12">
        <v>0</v>
      </c>
      <c r="D34" s="13">
        <v>0</v>
      </c>
      <c r="E34" s="12">
        <v>1003978.49</v>
      </c>
      <c r="F34" s="12">
        <v>0</v>
      </c>
    </row>
    <row r="35" spans="1:6" x14ac:dyDescent="0.2">
      <c r="A35" s="9" t="s">
        <v>38</v>
      </c>
      <c r="B35" s="10">
        <f>B36</f>
        <v>0</v>
      </c>
      <c r="C35" s="10">
        <f>C36</f>
        <v>0</v>
      </c>
      <c r="D35" s="10">
        <f>D36</f>
        <v>0</v>
      </c>
      <c r="E35" s="10">
        <f>E36</f>
        <v>0</v>
      </c>
      <c r="F35" s="10">
        <f>F36</f>
        <v>0</v>
      </c>
    </row>
    <row r="36" spans="1:6" x14ac:dyDescent="0.2">
      <c r="A36" s="11" t="s">
        <v>39</v>
      </c>
      <c r="B36" s="12"/>
      <c r="C36" s="12"/>
      <c r="D36" s="15"/>
      <c r="E36" s="12"/>
      <c r="F36" s="12"/>
    </row>
    <row r="37" spans="1:6" x14ac:dyDescent="0.2">
      <c r="A37" s="9" t="s">
        <v>40</v>
      </c>
      <c r="B37" s="17">
        <f>SUM(B38:B39)</f>
        <v>-142043581.74000001</v>
      </c>
      <c r="C37" s="17">
        <f>SUM(C38:C39)</f>
        <v>0</v>
      </c>
      <c r="D37" s="17">
        <f>SUM(D38:D39)</f>
        <v>0</v>
      </c>
      <c r="E37" s="17">
        <f>SUM(E38:E39)</f>
        <v>-142043581.74000001</v>
      </c>
      <c r="F37" s="17">
        <f>SUM(F38:F39)</f>
        <v>0</v>
      </c>
    </row>
    <row r="38" spans="1:6" x14ac:dyDescent="0.2">
      <c r="A38" s="11" t="s">
        <v>41</v>
      </c>
      <c r="B38" s="18">
        <v>-878323</v>
      </c>
      <c r="C38" s="18">
        <v>0</v>
      </c>
      <c r="D38" s="18">
        <v>0</v>
      </c>
      <c r="E38" s="18">
        <v>-878323</v>
      </c>
      <c r="F38" s="18">
        <v>0</v>
      </c>
    </row>
    <row r="39" spans="1:6" x14ac:dyDescent="0.2">
      <c r="A39" s="11" t="s">
        <v>42</v>
      </c>
      <c r="B39" s="12">
        <v>-141165258.74000001</v>
      </c>
      <c r="C39" s="12">
        <v>0</v>
      </c>
      <c r="D39" s="13">
        <v>0</v>
      </c>
      <c r="E39" s="12">
        <v>-141165258.74000001</v>
      </c>
      <c r="F39" s="12">
        <v>0</v>
      </c>
    </row>
    <row r="40" spans="1:6" x14ac:dyDescent="0.2">
      <c r="A40" s="19" t="s">
        <v>43</v>
      </c>
      <c r="B40" s="20"/>
      <c r="C40" s="21"/>
      <c r="D40" s="20"/>
      <c r="E40" s="20"/>
      <c r="F40" s="20"/>
    </row>
    <row r="42" spans="1:6" x14ac:dyDescent="0.2">
      <c r="A42" s="3" t="s">
        <v>44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2017-07-13T01:09:43Z</dcterms:created>
  <dcterms:modified xsi:type="dcterms:W3CDTF">2017-07-13T01:10:09Z</dcterms:modified>
</cp:coreProperties>
</file>