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A" sheetId="1" r:id="rId1"/>
  </sheets>
  <definedNames>
    <definedName name="_xlnm.Print_Area" localSheetId="0">EA!$A$1:$F$75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D30" i="1"/>
  <c r="E26" i="1"/>
  <c r="E60" i="1" s="1"/>
  <c r="D26" i="1"/>
  <c r="D60" i="1" s="1"/>
  <c r="E16" i="1"/>
  <c r="D16" i="1"/>
  <c r="E13" i="1"/>
  <c r="D13" i="1"/>
  <c r="E4" i="1"/>
  <c r="E23" i="1" s="1"/>
  <c r="D4" i="1"/>
  <c r="D23" i="1" s="1"/>
  <c r="D62" i="1" s="1"/>
  <c r="E62" i="1" l="1"/>
</calcChain>
</file>

<file path=xl/sharedStrings.xml><?xml version="1.0" encoding="utf-8"?>
<sst xmlns="http://schemas.openxmlformats.org/spreadsheetml/2006/main" count="63" uniqueCount="62">
  <si>
    <t>SISTEMA AVANZADO DE BACHILLERATO Y EDUCACIÓN SUPERIOS EN EL ESTADO DE GUANAJUATO
Estado de Actividades
Del 1 de Enero al 31 de Diciembre de 2018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</si>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</sst>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5" xfId="1" applyNumberFormat="1" applyFont="1" applyFill="1" applyBorder="1" applyProtection="1">
      <protection locked="0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5" xfId="2" applyNumberFormat="1" applyFont="1" applyFill="1" applyBorder="1" applyAlignment="1" applyProtection="1">
      <alignment vertical="top" wrapText="1"/>
      <protection locked="0"/>
    </xf>
    <xf numFmtId="0" fontId="6" fillId="2" borderId="4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3" fontId="2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2" applyFont="1" applyFill="1" applyBorder="1"/>
    <xf numFmtId="0" fontId="7" fillId="2" borderId="0" xfId="0" applyFont="1" applyFill="1" applyBorder="1"/>
    <xf numFmtId="43" fontId="1" fillId="2" borderId="0" xfId="2" applyFont="1" applyFill="1" applyBorder="1" applyAlignment="1" applyProtection="1">
      <alignment horizontal="center"/>
      <protection locked="0"/>
    </xf>
    <xf numFmtId="43" fontId="1" fillId="2" borderId="0" xfId="2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1"/>
  <sheetViews>
    <sheetView tabSelected="1" view="pageBreakPreview" topLeftCell="A40" zoomScale="83" zoomScaleNormal="100" zoomScaleSheetLayoutView="83" workbookViewId="0">
      <selection activeCell="E21" sqref="E21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86.140625" customWidth="1"/>
    <col min="4" max="4" width="41.7109375" customWidth="1"/>
    <col min="5" max="5" width="47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2018</v>
      </c>
      <c r="E2" s="9">
        <v>2017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82358035.689999998</v>
      </c>
      <c r="E4" s="17">
        <f>SUM(E5:E12)</f>
        <v>75804178.829999998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>
        <v>0</v>
      </c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>
        <v>0</v>
      </c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>
        <v>0</v>
      </c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>
        <v>0</v>
      </c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79447511.189999998</v>
      </c>
      <c r="E9" s="20">
        <v>72341529.469999999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2910524.5</v>
      </c>
      <c r="E10" s="20">
        <v>3452227.37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0</v>
      </c>
      <c r="E11" s="20">
        <v>10421.99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21">
        <f>SUM(D14:D15)</f>
        <v>825224222.56000006</v>
      </c>
      <c r="E13" s="22">
        <f>SUM(E14:E15)</f>
        <v>778651641.23000002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26598015.23</v>
      </c>
      <c r="E14" s="20">
        <v>15959430.09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798626207.33000004</v>
      </c>
      <c r="E15" s="20">
        <v>762692211.13999999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21">
        <f>SUM(D17:D22)</f>
        <v>7161997.7800000003</v>
      </c>
      <c r="E16" s="22">
        <f>SUM(E17:E22)</f>
        <v>6167200.21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7161997.7800000003</v>
      </c>
      <c r="E17" s="20">
        <v>6167200.21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/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/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/>
      <c r="E20" s="2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/>
      <c r="E21" s="2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3" t="s">
        <v>20</v>
      </c>
      <c r="C23" s="24"/>
      <c r="D23" s="21">
        <f>D4+D13+D16</f>
        <v>914744256.02999997</v>
      </c>
      <c r="E23" s="25">
        <f>E4+E13+E16</f>
        <v>860623020.2700001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21"/>
      <c r="E24" s="2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6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21">
        <f>SUM(D27:D29)</f>
        <v>889429998.94999993</v>
      </c>
      <c r="E26" s="22">
        <f>SUM(E27:E29)</f>
        <v>834179849.6099999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733867255.27999997</v>
      </c>
      <c r="E27" s="20">
        <v>689722334.92999995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51440005.030000001</v>
      </c>
      <c r="E28" s="20">
        <v>47832706.799999997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104122738.64</v>
      </c>
      <c r="E29" s="20">
        <v>96624807.879999995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21">
        <f>SUM(D31:D39)</f>
        <v>4682043.13</v>
      </c>
      <c r="E30" s="22">
        <f>SUM(E31:E39)</f>
        <v>2198383.06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/>
      <c r="E31" s="2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/>
      <c r="E32" s="2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/>
      <c r="E33" s="2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4682043.13</v>
      </c>
      <c r="E34" s="20">
        <v>2198383.06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/>
      <c r="E35" s="2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/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/>
      <c r="E37" s="2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/>
      <c r="E38" s="2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/>
      <c r="E39" s="2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21">
        <f>SUM(D41:D43)</f>
        <v>0</v>
      </c>
      <c r="E40" s="22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21">
        <f>SUM(D45:D49)</f>
        <v>0</v>
      </c>
      <c r="E44" s="22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21">
        <f>SUM(D51:D56)</f>
        <v>53423520.829999998</v>
      </c>
      <c r="E50" s="22">
        <f>SUM(E51:E56)</f>
        <v>40964608.25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53423520.829999998</v>
      </c>
      <c r="E51" s="20">
        <v>40964608.25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/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/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/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/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/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21">
        <f>SUM(D58)</f>
        <v>0</v>
      </c>
      <c r="E57" s="2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21">
        <f>D26+D30+D40+D44+D50</f>
        <v>947535562.90999997</v>
      </c>
      <c r="E60" s="22">
        <f>E26+E30+E40+E44+E50</f>
        <v>877342840.91999984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21"/>
      <c r="E61" s="2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21">
        <f>D23-D60</f>
        <v>-32791306.879999995</v>
      </c>
      <c r="E62" s="22">
        <f>E23-E60</f>
        <v>-16719820.649999738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8"/>
      <c r="C63" s="29"/>
      <c r="D63" s="30"/>
      <c r="E63" s="3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32" t="s">
        <v>56</v>
      </c>
      <c r="C65" s="33"/>
      <c r="D65" s="33"/>
      <c r="E65" s="33"/>
      <c r="F65" s="3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5"/>
      <c r="C66" s="34"/>
      <c r="D66" s="34"/>
      <c r="E66" s="34"/>
      <c r="F66" s="3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5"/>
      <c r="C67" s="34"/>
      <c r="D67" s="34"/>
      <c r="E67" s="34"/>
      <c r="F67" s="3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5"/>
      <c r="C68" s="34"/>
      <c r="D68" s="34"/>
      <c r="E68" s="34"/>
      <c r="F68" s="3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34"/>
      <c r="C69" s="35"/>
      <c r="D69" s="36"/>
      <c r="E69" s="36"/>
      <c r="F69" s="3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34"/>
      <c r="C70" s="35"/>
      <c r="D70" s="36"/>
      <c r="E70" s="36"/>
      <c r="F70" s="3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34"/>
      <c r="C71" s="35" t="s">
        <v>57</v>
      </c>
      <c r="D71" s="38"/>
      <c r="E71" s="39"/>
      <c r="F71" s="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5"/>
      <c r="B72" s="40"/>
      <c r="C72" s="41" t="s">
        <v>58</v>
      </c>
      <c r="D72" s="42" t="s">
        <v>59</v>
      </c>
      <c r="E72" s="1"/>
      <c r="F72" s="4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5"/>
      <c r="B73" s="44"/>
      <c r="C73" s="45" t="s">
        <v>60</v>
      </c>
      <c r="D73" s="46" t="s">
        <v>61</v>
      </c>
      <c r="F73" s="4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5"/>
      <c r="B74" s="1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2:39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2:39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2:39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</sheetData>
  <mergeCells count="1">
    <mergeCell ref="B1:E1"/>
  </mergeCells>
  <printOptions horizontalCentered="1"/>
  <pageMargins left="0.31496062992125984" right="0.31496062992125984" top="0.35433070866141736" bottom="0.35433070866141736" header="0.31496062992125984" footer="0.31496062992125984"/>
  <pageSetup scale="49" orientation="landscape" r:id="rId1"/>
  <headerFooter>
    <oddFooter>&amp;C2</oddFooter>
  </headerFooter>
  <rowBreaks count="1" manualBreakCount="1">
    <brk id="21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2019-01-29T00:43:56Z</dcterms:created>
  <dcterms:modified xsi:type="dcterms:W3CDTF">2019-01-29T00:45:16Z</dcterms:modified>
</cp:coreProperties>
</file>