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CONTABILIDAD 2020\1.ESTADOS FINANCIEROS 1ER SEM2020\"/>
    </mc:Choice>
  </mc:AlternateContent>
  <bookViews>
    <workbookView xWindow="0" yWindow="0" windowWidth="28800" windowHeight="11700"/>
  </bookViews>
  <sheets>
    <sheet name="EA" sheetId="1" r:id="rId1"/>
  </sheets>
  <definedNames>
    <definedName name="_xlnm.Print_Area" localSheetId="0">EA!$A$1:$F$67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E50" i="1"/>
  <c r="D50" i="1"/>
  <c r="D44" i="1"/>
  <c r="E40" i="1"/>
  <c r="D40" i="1"/>
  <c r="E30" i="1"/>
  <c r="D30" i="1"/>
  <c r="D60" i="1" s="1"/>
  <c r="E26" i="1"/>
  <c r="E60" i="1" s="1"/>
  <c r="D26" i="1"/>
  <c r="E16" i="1"/>
  <c r="D16" i="1"/>
  <c r="E13" i="1"/>
  <c r="D13" i="1"/>
  <c r="D23" i="1" s="1"/>
  <c r="E4" i="1"/>
  <c r="E23" i="1" s="1"/>
  <c r="E62" i="1" s="1"/>
  <c r="D4" i="1"/>
  <c r="D62" i="1" l="1"/>
</calcChain>
</file>

<file path=xl/sharedStrings.xml><?xml version="1.0" encoding="utf-8"?>
<sst xmlns="http://schemas.openxmlformats.org/spreadsheetml/2006/main" count="63" uniqueCount="62">
  <si>
    <t>SISTEMA AVANZADO DE BACHILLERATO Y EDUCACIÓN SUPERIOS EN EL ESTADO DE GUANAJUATO
Estado de Actividades
Del 01 de Enero al 31 de Marzo del 2020 y 2019</t>
  </si>
  <si>
    <t>INGRESOS Y OTROS BENEFICIOS</t>
  </si>
  <si>
    <t>Ingresos de la Gestión: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</si>
  <si>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</si>
  <si>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</si>
  <si>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</si>
  <si>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</si>
  <si>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</si>
  <si>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</si>
  <si>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</si>
  <si>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</si>
  <si>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</si>
  <si>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</si>
  <si>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</si>
  <si>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</si>
  <si>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</si>
  <si>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</si>
  <si>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</si>
  <si>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</si>
  <si>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</si>
  <si>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</si>
  <si>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</si>
  <si>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</si>
  <si>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</si>
  <si>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</si>
  <si>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</si>
  <si>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</si>
  <si>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</si>
  <si>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</si>
  <si>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</si>
  <si>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</si>
  <si>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</si>
  <si>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</si>
  <si>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</si>
  <si>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</si>
  <si>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</si>
  <si>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</si>
  <si>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</si>
  <si>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</si>
  <si>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</si>
  <si>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</si>
  <si>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</si>
  <si>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</si>
  <si>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</si>
  <si>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</si>
  <si>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</si>
  <si>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</si>
  <si>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</si>
  <si>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</si>
  <si>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</si>
  <si>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</si>
  <si>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</si>
  <si>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</si>
  <si>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</si>
  <si>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</si>
  <si>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</si>
  <si>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 son razonablemente correctos y responsabilidad del emisor</t>
  </si>
  <si>
    <t>______________________________________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</si>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</sst>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5" fillId="0" borderId="0" applyFont="0" applyFill="0" applyBorder="0" applyAlignment="0" applyProtection="0"/>
  </cellStyleXfs>
  <cellXfs count="49">
    <xf numFmtId="0" fontId="0" fillId="0" borderId="0" xfId="0"/>
    <xf numFmtId="0" fontId="0" fillId="2" borderId="0" xfId="0" applyFill="1"/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2" fillId="3" borderId="2" xfId="1" applyFont="1" applyFill="1" applyBorder="1" applyAlignment="1" applyProtection="1">
      <alignment horizontal="center" vertical="center" wrapText="1"/>
      <protection locked="0"/>
    </xf>
    <xf numFmtId="0" fontId="2" fillId="3" borderId="3" xfId="1" applyFont="1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0" fontId="3" fillId="2" borderId="4" xfId="1" applyFont="1" applyFill="1" applyBorder="1" applyAlignment="1" applyProtection="1">
      <alignment vertical="top"/>
      <protection locked="0"/>
    </xf>
    <xf numFmtId="0" fontId="2" fillId="2" borderId="0" xfId="1" applyFont="1" applyFill="1" applyBorder="1" applyAlignment="1" applyProtection="1">
      <alignment horizontal="left" vertical="center" wrapText="1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left" vertical="top"/>
      <protection locked="0"/>
    </xf>
    <xf numFmtId="0" fontId="2" fillId="2" borderId="0" xfId="1" applyFont="1" applyFill="1" applyBorder="1" applyAlignment="1" applyProtection="1">
      <alignment horizontal="left" vertical="top" wrapText="1"/>
      <protection locked="0"/>
    </xf>
    <xf numFmtId="4" fontId="2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vertical="top"/>
      <protection locked="0"/>
    </xf>
    <xf numFmtId="0" fontId="2" fillId="2" borderId="0" xfId="1" applyFont="1" applyFill="1" applyBorder="1" applyAlignment="1" applyProtection="1">
      <alignment vertical="top" wrapText="1"/>
      <protection locked="0"/>
    </xf>
    <xf numFmtId="4" fontId="2" fillId="2" borderId="0" xfId="2" applyNumberFormat="1" applyFont="1" applyFill="1" applyBorder="1" applyAlignment="1" applyProtection="1">
      <alignment vertical="top" wrapText="1"/>
      <protection locked="0"/>
    </xf>
    <xf numFmtId="4" fontId="2" fillId="2" borderId="5" xfId="2" applyNumberFormat="1" applyFont="1" applyFill="1" applyBorder="1" applyAlignment="1" applyProtection="1">
      <alignment vertical="top" wrapText="1"/>
      <protection locked="0"/>
    </xf>
    <xf numFmtId="0" fontId="3" fillId="2" borderId="0" xfId="1" applyFont="1" applyFill="1" applyBorder="1" applyAlignment="1" applyProtection="1">
      <alignment horizontal="left" vertical="top" wrapText="1"/>
      <protection locked="0"/>
    </xf>
    <xf numFmtId="3" fontId="3" fillId="2" borderId="0" xfId="1" applyNumberFormat="1" applyFont="1" applyFill="1" applyBorder="1" applyProtection="1">
      <protection locked="0"/>
    </xf>
    <xf numFmtId="3" fontId="3" fillId="2" borderId="5" xfId="1" applyNumberFormat="1" applyFont="1" applyFill="1" applyBorder="1" applyProtection="1">
      <protection locked="0"/>
    </xf>
    <xf numFmtId="3" fontId="2" fillId="2" borderId="0" xfId="2" applyNumberFormat="1" applyFont="1" applyFill="1" applyBorder="1" applyAlignment="1" applyProtection="1">
      <alignment vertical="top" wrapText="1"/>
      <protection locked="0"/>
    </xf>
    <xf numFmtId="3" fontId="2" fillId="2" borderId="5" xfId="2" applyNumberFormat="1" applyFont="1" applyFill="1" applyBorder="1" applyAlignment="1" applyProtection="1">
      <alignment vertical="top" wrapText="1"/>
      <protection locked="0"/>
    </xf>
    <xf numFmtId="3" fontId="0" fillId="2" borderId="0" xfId="0" applyNumberFormat="1" applyFill="1"/>
    <xf numFmtId="0" fontId="6" fillId="2" borderId="4" xfId="1" applyFont="1" applyFill="1" applyBorder="1" applyAlignment="1" applyProtection="1">
      <alignment horizontal="left" vertical="top"/>
      <protection locked="0"/>
    </xf>
    <xf numFmtId="0" fontId="6" fillId="2" borderId="0" xfId="1" applyFont="1" applyFill="1" applyBorder="1" applyAlignment="1" applyProtection="1">
      <alignment horizontal="left" vertical="top" wrapText="1"/>
      <protection locked="0"/>
    </xf>
    <xf numFmtId="3" fontId="2" fillId="2" borderId="5" xfId="1" applyNumberFormat="1" applyFont="1" applyFill="1" applyBorder="1" applyAlignment="1" applyProtection="1">
      <alignment vertical="top"/>
      <protection locked="0"/>
    </xf>
    <xf numFmtId="3" fontId="2" fillId="2" borderId="0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1" applyFont="1" applyFill="1" applyBorder="1" applyAlignment="1" applyProtection="1">
      <alignment vertical="top"/>
      <protection locked="0"/>
    </xf>
    <xf numFmtId="0" fontId="3" fillId="2" borderId="7" xfId="1" applyFont="1" applyFill="1" applyBorder="1" applyAlignment="1" applyProtection="1">
      <alignment horizontal="left" vertical="top" wrapText="1"/>
      <protection locked="0"/>
    </xf>
    <xf numFmtId="4" fontId="3" fillId="2" borderId="7" xfId="1" applyNumberFormat="1" applyFont="1" applyFill="1" applyBorder="1" applyAlignment="1" applyProtection="1">
      <alignment vertical="top" wrapText="1"/>
      <protection locked="0"/>
    </xf>
    <xf numFmtId="4" fontId="3" fillId="2" borderId="8" xfId="1" applyNumberFormat="1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>
      <alignment vertical="top"/>
    </xf>
    <xf numFmtId="0" fontId="7" fillId="2" borderId="0" xfId="0" applyFont="1" applyFill="1" applyBorder="1" applyAlignment="1"/>
    <xf numFmtId="0" fontId="1" fillId="2" borderId="0" xfId="0" applyFont="1" applyFill="1" applyBorder="1" applyAlignment="1">
      <alignment vertical="top"/>
    </xf>
    <xf numFmtId="3" fontId="1" fillId="2" borderId="0" xfId="0" applyNumberFormat="1" applyFont="1" applyFill="1" applyBorder="1" applyAlignment="1">
      <alignment vertical="top"/>
    </xf>
    <xf numFmtId="0" fontId="1" fillId="2" borderId="0" xfId="0" applyFont="1" applyFill="1" applyBorder="1"/>
    <xf numFmtId="164" fontId="1" fillId="2" borderId="0" xfId="2" applyFont="1" applyFill="1" applyBorder="1"/>
    <xf numFmtId="0" fontId="7" fillId="2" borderId="0" xfId="0" applyFont="1" applyFill="1" applyBorder="1"/>
    <xf numFmtId="164" fontId="1" fillId="2" borderId="0" xfId="2" applyFont="1" applyFill="1" applyBorder="1" applyAlignment="1" applyProtection="1">
      <alignment horizontal="center"/>
      <protection locked="0"/>
    </xf>
    <xf numFmtId="164" fontId="1" fillId="2" borderId="0" xfId="2" applyFont="1" applyFill="1" applyBorder="1" applyAlignment="1" applyProtection="1">
      <protection locked="0"/>
    </xf>
    <xf numFmtId="0" fontId="8" fillId="2" borderId="0" xfId="0" applyFont="1" applyFill="1" applyBorder="1" applyAlignment="1">
      <alignment horizontal="right" vertical="top"/>
    </xf>
    <xf numFmtId="0" fontId="7" fillId="2" borderId="0" xfId="0" applyFont="1" applyFill="1" applyBorder="1" applyAlignment="1" applyProtection="1">
      <protection locked="0"/>
    </xf>
    <xf numFmtId="0" fontId="7" fillId="0" borderId="9" xfId="0" applyFont="1" applyBorder="1" applyAlignment="1"/>
    <xf numFmtId="0" fontId="7" fillId="0" borderId="0" xfId="0" applyFont="1" applyBorder="1" applyAlignment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vertical="top" wrapText="1"/>
      <protection locked="0"/>
    </xf>
    <xf numFmtId="0" fontId="7" fillId="2" borderId="0" xfId="0" applyFont="1" applyFill="1" applyAlignment="1"/>
  </cellXfs>
  <cellStyles count="3">
    <cellStyle name="Millares 2 28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M501"/>
  <sheetViews>
    <sheetView tabSelected="1" view="pageBreakPreview" zoomScale="98" zoomScaleNormal="100" zoomScaleSheetLayoutView="98" workbookViewId="0">
      <selection activeCell="C81" sqref="C81"/>
    </sheetView>
  </sheetViews>
  <sheetFormatPr baseColWidth="10" defaultRowHeight="15" x14ac:dyDescent="0.25"/>
  <cols>
    <col min="1" max="1" width="21.28515625" customWidth="1"/>
    <col min="2" max="2" width="3.42578125" customWidth="1"/>
    <col min="3" max="3" width="70.42578125" customWidth="1"/>
    <col min="4" max="4" width="25.140625" customWidth="1"/>
    <col min="5" max="5" width="26.7109375" customWidth="1"/>
  </cols>
  <sheetData>
    <row r="1" spans="1:39" s="1" customFormat="1" ht="52.5" customHeight="1" x14ac:dyDescent="0.25">
      <c r="B1" s="2" t="s">
        <v>0</v>
      </c>
      <c r="C1" s="3"/>
      <c r="D1" s="3"/>
      <c r="E1" s="4"/>
    </row>
    <row r="2" spans="1:39" x14ac:dyDescent="0.25">
      <c r="A2" s="5"/>
      <c r="B2" s="6"/>
      <c r="C2" s="7"/>
      <c r="D2" s="8">
        <v>2020</v>
      </c>
      <c r="E2" s="9">
        <v>2019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x14ac:dyDescent="0.25">
      <c r="A3" s="5"/>
      <c r="B3" s="10" t="s">
        <v>1</v>
      </c>
      <c r="C3" s="11"/>
      <c r="D3" s="12"/>
      <c r="E3" s="1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x14ac:dyDescent="0.25">
      <c r="A4" s="5"/>
      <c r="B4" s="14" t="s">
        <v>2</v>
      </c>
      <c r="C4" s="15"/>
      <c r="D4" s="16">
        <f>SUM(D5:D12)</f>
        <v>44510888</v>
      </c>
      <c r="E4" s="17">
        <f>SUM(E5:E12)</f>
        <v>83931417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x14ac:dyDescent="0.25">
      <c r="A5" s="5"/>
      <c r="B5" s="6"/>
      <c r="C5" s="18" t="s">
        <v>3</v>
      </c>
      <c r="D5" s="19">
        <v>0</v>
      </c>
      <c r="E5" s="20">
        <v>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x14ac:dyDescent="0.25">
      <c r="A6" s="5"/>
      <c r="B6" s="6"/>
      <c r="C6" s="18" t="s">
        <v>4</v>
      </c>
      <c r="D6" s="19">
        <v>0</v>
      </c>
      <c r="E6" s="20">
        <v>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x14ac:dyDescent="0.25">
      <c r="A7" s="5"/>
      <c r="B7" s="6"/>
      <c r="C7" s="18" t="s">
        <v>5</v>
      </c>
      <c r="D7" s="19">
        <v>0</v>
      </c>
      <c r="E7" s="20"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x14ac:dyDescent="0.25">
      <c r="A8" s="5"/>
      <c r="B8" s="6"/>
      <c r="C8" s="18" t="s">
        <v>6</v>
      </c>
      <c r="D8" s="19">
        <v>0</v>
      </c>
      <c r="E8" s="20"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x14ac:dyDescent="0.25">
      <c r="A9" s="5"/>
      <c r="B9" s="6"/>
      <c r="C9" s="18" t="s">
        <v>7</v>
      </c>
      <c r="D9" s="19">
        <v>0</v>
      </c>
      <c r="E9" s="20"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x14ac:dyDescent="0.25">
      <c r="A10" s="5"/>
      <c r="B10" s="6"/>
      <c r="C10" s="18" t="s">
        <v>8</v>
      </c>
      <c r="D10" s="19">
        <v>0</v>
      </c>
      <c r="E10" s="20"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x14ac:dyDescent="0.25">
      <c r="A11" s="5"/>
      <c r="B11" s="6"/>
      <c r="C11" s="18" t="s">
        <v>9</v>
      </c>
      <c r="D11" s="19">
        <v>44510888</v>
      </c>
      <c r="E11" s="20">
        <v>83931417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22.5" x14ac:dyDescent="0.25">
      <c r="A12" s="5"/>
      <c r="B12" s="6"/>
      <c r="C12" s="18" t="s">
        <v>10</v>
      </c>
      <c r="D12" s="19"/>
      <c r="E12" s="20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x14ac:dyDescent="0.25">
      <c r="A13" s="5"/>
      <c r="B13" s="14" t="s">
        <v>11</v>
      </c>
      <c r="C13" s="11"/>
      <c r="D13" s="21">
        <f>SUM(D14:D15)</f>
        <v>268972388.19999999</v>
      </c>
      <c r="E13" s="22">
        <f>SUM(E14:E15)</f>
        <v>922747337.42000008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x14ac:dyDescent="0.25">
      <c r="A14" s="5"/>
      <c r="B14" s="6"/>
      <c r="C14" s="18" t="s">
        <v>12</v>
      </c>
      <c r="D14" s="19">
        <v>0</v>
      </c>
      <c r="E14" s="20">
        <v>11665833.34</v>
      </c>
      <c r="F14" s="2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x14ac:dyDescent="0.25">
      <c r="A15" s="5"/>
      <c r="B15" s="6"/>
      <c r="C15" s="18" t="s">
        <v>13</v>
      </c>
      <c r="D15" s="19">
        <v>268972388.19999999</v>
      </c>
      <c r="E15" s="20">
        <v>911081504.08000004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x14ac:dyDescent="0.25">
      <c r="A16" s="5"/>
      <c r="B16" s="14" t="s">
        <v>14</v>
      </c>
      <c r="C16" s="11"/>
      <c r="D16" s="21">
        <f>SUM(D17:D22)</f>
        <v>1684233.11</v>
      </c>
      <c r="E16" s="22">
        <f>SUM(E17:E22)</f>
        <v>9618536.9000000004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x14ac:dyDescent="0.25">
      <c r="A17" s="5"/>
      <c r="B17" s="6"/>
      <c r="C17" s="18" t="s">
        <v>15</v>
      </c>
      <c r="D17" s="19">
        <v>0</v>
      </c>
      <c r="E17" s="20"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x14ac:dyDescent="0.25">
      <c r="A18" s="5"/>
      <c r="B18" s="6"/>
      <c r="C18" s="18" t="s">
        <v>16</v>
      </c>
      <c r="D18" s="19">
        <v>0</v>
      </c>
      <c r="E18" s="20"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x14ac:dyDescent="0.25">
      <c r="A19" s="5"/>
      <c r="B19" s="6"/>
      <c r="C19" s="18" t="s">
        <v>17</v>
      </c>
      <c r="D19" s="19">
        <v>0</v>
      </c>
      <c r="E19" s="20"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x14ac:dyDescent="0.25">
      <c r="A20" s="5"/>
      <c r="B20" s="6"/>
      <c r="C20" s="18" t="s">
        <v>18</v>
      </c>
      <c r="D20" s="19">
        <v>0</v>
      </c>
      <c r="E20" s="20"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x14ac:dyDescent="0.25">
      <c r="A21" s="5"/>
      <c r="B21" s="6"/>
      <c r="C21" s="18" t="s">
        <v>19</v>
      </c>
      <c r="D21" s="19">
        <v>1684233.11</v>
      </c>
      <c r="E21" s="20">
        <v>9618536.9000000004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x14ac:dyDescent="0.25">
      <c r="A22" s="5"/>
      <c r="B22" s="6"/>
      <c r="C22" s="18"/>
      <c r="D22" s="19"/>
      <c r="E22" s="20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x14ac:dyDescent="0.25">
      <c r="A23" s="5"/>
      <c r="B23" s="24" t="s">
        <v>20</v>
      </c>
      <c r="C23" s="25"/>
      <c r="D23" s="21">
        <f>D4+D13+D16</f>
        <v>315167509.31</v>
      </c>
      <c r="E23" s="26">
        <f>E4+E13+E16</f>
        <v>1016297291.3200001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x14ac:dyDescent="0.25">
      <c r="A24" s="5"/>
      <c r="B24" s="6"/>
      <c r="C24" s="11"/>
      <c r="D24" s="21"/>
      <c r="E24" s="26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x14ac:dyDescent="0.25">
      <c r="A25" s="5"/>
      <c r="B25" s="10" t="s">
        <v>21</v>
      </c>
      <c r="C25" s="11"/>
      <c r="D25" s="27"/>
      <c r="E25" s="28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x14ac:dyDescent="0.25">
      <c r="A26" s="5"/>
      <c r="B26" s="14" t="s">
        <v>22</v>
      </c>
      <c r="C26" s="11"/>
      <c r="D26" s="21">
        <f>SUM(D27:D29)</f>
        <v>192425655.00999999</v>
      </c>
      <c r="E26" s="22">
        <f>SUM(E27:E29)</f>
        <v>931426696.63999999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x14ac:dyDescent="0.25">
      <c r="A27" s="5"/>
      <c r="B27" s="6"/>
      <c r="C27" s="18" t="s">
        <v>23</v>
      </c>
      <c r="D27" s="19">
        <v>171246029.87</v>
      </c>
      <c r="E27" s="20">
        <v>764017414.25999999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x14ac:dyDescent="0.25">
      <c r="A28" s="5"/>
      <c r="B28" s="6"/>
      <c r="C28" s="18" t="s">
        <v>24</v>
      </c>
      <c r="D28" s="19">
        <v>4852336.72</v>
      </c>
      <c r="E28" s="20">
        <v>49369436.549999997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x14ac:dyDescent="0.25">
      <c r="A29" s="5"/>
      <c r="B29" s="6"/>
      <c r="C29" s="18" t="s">
        <v>25</v>
      </c>
      <c r="D29" s="19">
        <v>16327288.42</v>
      </c>
      <c r="E29" s="20">
        <v>118039845.83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x14ac:dyDescent="0.25">
      <c r="A30" s="5"/>
      <c r="B30" s="14" t="s">
        <v>26</v>
      </c>
      <c r="C30" s="11"/>
      <c r="D30" s="21">
        <f>SUM(D31:D39)</f>
        <v>24780</v>
      </c>
      <c r="E30" s="22">
        <f>SUM(E31:E39)</f>
        <v>6945519.0899999999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x14ac:dyDescent="0.25">
      <c r="A31" s="5"/>
      <c r="B31" s="6"/>
      <c r="C31" s="18" t="s">
        <v>27</v>
      </c>
      <c r="D31" s="19">
        <v>0</v>
      </c>
      <c r="E31" s="20"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x14ac:dyDescent="0.25">
      <c r="A32" s="5"/>
      <c r="B32" s="6"/>
      <c r="C32" s="18" t="s">
        <v>28</v>
      </c>
      <c r="D32" s="19">
        <v>0</v>
      </c>
      <c r="E32" s="20"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x14ac:dyDescent="0.25">
      <c r="A33" s="5"/>
      <c r="B33" s="6"/>
      <c r="C33" s="18" t="s">
        <v>29</v>
      </c>
      <c r="D33" s="19">
        <v>0</v>
      </c>
      <c r="E33" s="20"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x14ac:dyDescent="0.25">
      <c r="A34" s="5"/>
      <c r="B34" s="6"/>
      <c r="C34" s="18" t="s">
        <v>30</v>
      </c>
      <c r="D34" s="19">
        <v>24780</v>
      </c>
      <c r="E34" s="20">
        <v>6945519.0899999999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x14ac:dyDescent="0.25">
      <c r="A35" s="5"/>
      <c r="B35" s="6"/>
      <c r="C35" s="18" t="s">
        <v>31</v>
      </c>
      <c r="D35" s="19">
        <v>0</v>
      </c>
      <c r="E35" s="20"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x14ac:dyDescent="0.25">
      <c r="A36" s="5"/>
      <c r="B36" s="6"/>
      <c r="C36" s="18" t="s">
        <v>32</v>
      </c>
      <c r="D36" s="19">
        <v>0</v>
      </c>
      <c r="E36" s="20"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x14ac:dyDescent="0.25">
      <c r="A37" s="5"/>
      <c r="B37" s="6"/>
      <c r="C37" s="18" t="s">
        <v>33</v>
      </c>
      <c r="D37" s="19">
        <v>0</v>
      </c>
      <c r="E37" s="20">
        <v>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x14ac:dyDescent="0.25">
      <c r="A38" s="5"/>
      <c r="B38" s="6"/>
      <c r="C38" s="18" t="s">
        <v>34</v>
      </c>
      <c r="D38" s="19">
        <v>0</v>
      </c>
      <c r="E38" s="20"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x14ac:dyDescent="0.25">
      <c r="A39" s="5"/>
      <c r="B39" s="6"/>
      <c r="C39" s="18" t="s">
        <v>35</v>
      </c>
      <c r="D39" s="19">
        <v>0</v>
      </c>
      <c r="E39" s="20"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x14ac:dyDescent="0.25">
      <c r="A40" s="5"/>
      <c r="B40" s="14" t="s">
        <v>12</v>
      </c>
      <c r="C40" s="11"/>
      <c r="D40" s="21">
        <f>SUM(D41:D43)</f>
        <v>0</v>
      </c>
      <c r="E40" s="22">
        <f>SUM(E41:E43)</f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x14ac:dyDescent="0.25">
      <c r="A41" s="5"/>
      <c r="B41" s="6"/>
      <c r="C41" s="18" t="s">
        <v>36</v>
      </c>
      <c r="D41" s="19"/>
      <c r="E41" s="20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x14ac:dyDescent="0.25">
      <c r="A42" s="5"/>
      <c r="B42" s="6"/>
      <c r="C42" s="18" t="s">
        <v>37</v>
      </c>
      <c r="D42" s="19"/>
      <c r="E42" s="20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x14ac:dyDescent="0.25">
      <c r="A43" s="5"/>
      <c r="B43" s="6"/>
      <c r="C43" s="18" t="s">
        <v>38</v>
      </c>
      <c r="D43" s="19"/>
      <c r="E43" s="2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x14ac:dyDescent="0.25">
      <c r="A44" s="5"/>
      <c r="B44" s="14" t="s">
        <v>39</v>
      </c>
      <c r="C44" s="11"/>
      <c r="D44" s="21">
        <f>SUM(D45:D49)</f>
        <v>0</v>
      </c>
      <c r="E44" s="22"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x14ac:dyDescent="0.25">
      <c r="A45" s="5"/>
      <c r="B45" s="6"/>
      <c r="C45" s="18" t="s">
        <v>40</v>
      </c>
      <c r="D45" s="19"/>
      <c r="E45" s="20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x14ac:dyDescent="0.25">
      <c r="A46" s="5"/>
      <c r="B46" s="6"/>
      <c r="C46" s="18" t="s">
        <v>41</v>
      </c>
      <c r="D46" s="19"/>
      <c r="E46" s="2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x14ac:dyDescent="0.25">
      <c r="A47" s="5"/>
      <c r="B47" s="6"/>
      <c r="C47" s="18" t="s">
        <v>42</v>
      </c>
      <c r="D47" s="19"/>
      <c r="E47" s="2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x14ac:dyDescent="0.25">
      <c r="A48" s="5"/>
      <c r="B48" s="6"/>
      <c r="C48" s="18" t="s">
        <v>43</v>
      </c>
      <c r="D48" s="19"/>
      <c r="E48" s="20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22.5" customHeight="1" x14ac:dyDescent="0.25">
      <c r="A49" s="5"/>
      <c r="B49" s="6"/>
      <c r="C49" s="18" t="s">
        <v>44</v>
      </c>
      <c r="D49" s="19"/>
      <c r="E49" s="20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x14ac:dyDescent="0.25">
      <c r="A50" s="5"/>
      <c r="B50" s="14" t="s">
        <v>45</v>
      </c>
      <c r="C50" s="11"/>
      <c r="D50" s="21">
        <f>SUM(D51:D56)</f>
        <v>277480</v>
      </c>
      <c r="E50" s="22">
        <f>SUM(E51:E56)</f>
        <v>223887367.34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x14ac:dyDescent="0.25">
      <c r="A51" s="5"/>
      <c r="B51" s="6"/>
      <c r="C51" s="18" t="s">
        <v>46</v>
      </c>
      <c r="D51" s="19">
        <v>277480</v>
      </c>
      <c r="E51" s="20">
        <v>223887367.34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x14ac:dyDescent="0.25">
      <c r="A52" s="5"/>
      <c r="B52" s="6"/>
      <c r="C52" s="18" t="s">
        <v>47</v>
      </c>
      <c r="D52" s="19">
        <v>0</v>
      </c>
      <c r="E52" s="20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x14ac:dyDescent="0.25">
      <c r="A53" s="5"/>
      <c r="B53" s="6"/>
      <c r="C53" s="18" t="s">
        <v>48</v>
      </c>
      <c r="D53" s="19">
        <v>0</v>
      </c>
      <c r="E53" s="2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x14ac:dyDescent="0.25">
      <c r="A54" s="5"/>
      <c r="B54" s="6"/>
      <c r="C54" s="18" t="s">
        <v>49</v>
      </c>
      <c r="D54" s="19">
        <v>0</v>
      </c>
      <c r="E54" s="2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x14ac:dyDescent="0.25">
      <c r="A55" s="5"/>
      <c r="B55" s="6"/>
      <c r="C55" s="18" t="s">
        <v>50</v>
      </c>
      <c r="D55" s="19">
        <v>0</v>
      </c>
      <c r="E55" s="2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x14ac:dyDescent="0.25">
      <c r="A56" s="5"/>
      <c r="B56" s="6"/>
      <c r="C56" s="18" t="s">
        <v>51</v>
      </c>
      <c r="D56" s="19"/>
      <c r="E56" s="2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x14ac:dyDescent="0.25">
      <c r="A57" s="5"/>
      <c r="B57" s="14" t="s">
        <v>52</v>
      </c>
      <c r="C57" s="11"/>
      <c r="D57" s="21">
        <f>SUM(D58)</f>
        <v>0</v>
      </c>
      <c r="E57" s="22"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x14ac:dyDescent="0.25">
      <c r="A58" s="5"/>
      <c r="B58" s="6"/>
      <c r="C58" s="18" t="s">
        <v>53</v>
      </c>
      <c r="D58" s="19"/>
      <c r="E58" s="20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x14ac:dyDescent="0.25">
      <c r="A59" s="5"/>
      <c r="B59" s="6"/>
      <c r="C59" s="18"/>
      <c r="D59" s="19"/>
      <c r="E59" s="20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x14ac:dyDescent="0.25">
      <c r="A60" s="5"/>
      <c r="B60" s="10" t="s">
        <v>54</v>
      </c>
      <c r="C60" s="11"/>
      <c r="D60" s="21">
        <f>D26+D30+D40+D44+D50</f>
        <v>192727915.00999999</v>
      </c>
      <c r="E60" s="22">
        <f>E26+E30+E40+E44+E50</f>
        <v>1162259583.0699999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x14ac:dyDescent="0.25">
      <c r="A61" s="5"/>
      <c r="B61" s="6"/>
      <c r="C61" s="11"/>
      <c r="D61" s="21"/>
      <c r="E61" s="26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x14ac:dyDescent="0.25">
      <c r="A62" s="5"/>
      <c r="B62" s="10" t="s">
        <v>55</v>
      </c>
      <c r="C62" s="11"/>
      <c r="D62" s="21">
        <f>D23-D60</f>
        <v>122439594.30000001</v>
      </c>
      <c r="E62" s="22">
        <f>E23-E60</f>
        <v>-145962291.74999988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x14ac:dyDescent="0.25">
      <c r="A63" s="5"/>
      <c r="B63" s="29"/>
      <c r="C63" s="30"/>
      <c r="D63" s="31"/>
      <c r="E63" s="3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x14ac:dyDescent="0.25">
      <c r="A64" s="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x14ac:dyDescent="0.25">
      <c r="A65" s="5"/>
      <c r="B65" s="33" t="s">
        <v>56</v>
      </c>
      <c r="C65" s="34"/>
      <c r="D65" s="34"/>
      <c r="E65" s="34"/>
      <c r="F65" s="34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x14ac:dyDescent="0.25">
      <c r="A66" s="5"/>
      <c r="B66" s="5"/>
      <c r="C66" s="35"/>
      <c r="D66" s="35"/>
      <c r="E66" s="35"/>
      <c r="F66" s="35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x14ac:dyDescent="0.25">
      <c r="A67" s="5"/>
      <c r="B67" s="5"/>
      <c r="C67" s="35"/>
      <c r="D67" s="36"/>
      <c r="E67" s="35"/>
      <c r="F67" s="35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x14ac:dyDescent="0.25">
      <c r="A68" s="5"/>
      <c r="B68" s="5"/>
      <c r="C68" s="35"/>
      <c r="D68" s="35"/>
      <c r="E68" s="35"/>
      <c r="F68" s="35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x14ac:dyDescent="0.25">
      <c r="A69" s="5"/>
      <c r="B69" s="35"/>
      <c r="C69" s="37"/>
      <c r="D69" s="38"/>
      <c r="E69" s="38"/>
      <c r="F69" s="39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x14ac:dyDescent="0.25">
      <c r="A70" s="5"/>
      <c r="B70" s="35"/>
      <c r="C70" s="37"/>
      <c r="D70" s="38"/>
      <c r="E70" s="38"/>
      <c r="F70" s="39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x14ac:dyDescent="0.25">
      <c r="A71" s="5"/>
      <c r="B71" s="35"/>
      <c r="C71" s="37" t="s">
        <v>57</v>
      </c>
      <c r="D71" s="40"/>
      <c r="E71" s="41"/>
      <c r="F71" s="4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x14ac:dyDescent="0.25">
      <c r="A72" s="5"/>
      <c r="B72" s="42"/>
      <c r="C72" s="43" t="s">
        <v>58</v>
      </c>
      <c r="D72" s="44" t="s">
        <v>59</v>
      </c>
      <c r="E72" s="1"/>
      <c r="F72" s="45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x14ac:dyDescent="0.25">
      <c r="A73" s="5"/>
      <c r="B73" s="46"/>
      <c r="C73" s="47" t="s">
        <v>60</v>
      </c>
      <c r="D73" s="48" t="s">
        <v>61</v>
      </c>
      <c r="F73" s="48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x14ac:dyDescent="0.25">
      <c r="A74" s="5"/>
      <c r="B74" s="1"/>
      <c r="C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x14ac:dyDescent="0.25">
      <c r="A75" s="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2:39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2:39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2:39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2:39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2:39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2:39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2:39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2:39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2:39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2:39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2:39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2:39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2:39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2:39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2:39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2:39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2:39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2:39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2:39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2:39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2:39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2:39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2:39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2:39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2:39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2:39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2:39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2:39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2:39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2:39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2:39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2:39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2:39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2:39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2:39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2:39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2:39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2:39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2:39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2:39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2:39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2:39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2:39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2:39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2:39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2:39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2:39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2:39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2:39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2:39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2:39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2:39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2:39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2:39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2:39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2:39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2:39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2:39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2:39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2:39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2:39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2:39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2:39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2:39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2:39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2:39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2:39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2:39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2:39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2:39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2:39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2:39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2:39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2:39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2:39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2:39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2:39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2:39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2:39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2:39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2:39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2:39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2:39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2:39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2:39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2:39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2:39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2:39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2:39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2:39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2:39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2:39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2:39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2:39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2:39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2:39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2:39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2:39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2:39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2:39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2:39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2:39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2:39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2:39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2:39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2:39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2:39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2:39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2:39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2:39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2:39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2:39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2:39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2:39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2:39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2:39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2:39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spans="2:39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</row>
    <row r="199" spans="2:39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 spans="2:39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2:39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spans="2:39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spans="2:39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  <row r="204" spans="2:39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spans="2:39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2:39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 spans="2:39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</row>
    <row r="208" spans="2:39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 spans="2:39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 spans="2:39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 spans="2:39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spans="2:39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 spans="2:39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 spans="2:39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 spans="2:39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spans="2:39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</row>
    <row r="217" spans="2:39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</row>
    <row r="218" spans="2:39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</row>
    <row r="219" spans="2:39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</row>
    <row r="220" spans="2:39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</row>
    <row r="221" spans="2:39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</row>
    <row r="222" spans="2:39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</row>
    <row r="223" spans="2:39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</row>
    <row r="224" spans="2:39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</row>
    <row r="225" spans="2:39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</row>
    <row r="226" spans="2:39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</row>
    <row r="227" spans="2:39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</row>
    <row r="228" spans="2:39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</row>
    <row r="229" spans="2:39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</row>
    <row r="230" spans="2:39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</row>
    <row r="231" spans="2:39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</row>
    <row r="232" spans="2:39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</row>
    <row r="233" spans="2:39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</row>
    <row r="234" spans="2:39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</row>
    <row r="235" spans="2:39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</row>
    <row r="236" spans="2:39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</row>
    <row r="237" spans="2:39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</row>
    <row r="238" spans="2:39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</row>
    <row r="239" spans="2:39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</row>
    <row r="240" spans="2:39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</row>
    <row r="241" spans="2:39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</row>
    <row r="242" spans="2:39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</row>
    <row r="243" spans="2:39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</row>
    <row r="244" spans="2:39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</row>
    <row r="245" spans="2:39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</row>
    <row r="246" spans="2:39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</row>
    <row r="247" spans="2:39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</row>
    <row r="248" spans="2:39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</row>
    <row r="249" spans="2:39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</row>
    <row r="250" spans="2:39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</row>
    <row r="251" spans="2:39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</row>
    <row r="252" spans="2:39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</row>
    <row r="253" spans="2:39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</row>
    <row r="254" spans="2:39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</row>
    <row r="255" spans="2:39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</row>
    <row r="256" spans="2:39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</row>
    <row r="257" spans="2:39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</row>
    <row r="258" spans="2:39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</row>
    <row r="259" spans="2:39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</row>
    <row r="260" spans="2:39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</row>
    <row r="261" spans="2:39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</row>
    <row r="262" spans="2:39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</row>
    <row r="263" spans="2:39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</row>
    <row r="264" spans="2:39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</row>
    <row r="265" spans="2:39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</row>
    <row r="266" spans="2:39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</row>
    <row r="267" spans="2:39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</row>
    <row r="268" spans="2:39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</row>
    <row r="269" spans="2:39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</row>
    <row r="270" spans="2:39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</row>
    <row r="271" spans="2:39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</row>
    <row r="272" spans="2:39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</row>
    <row r="273" spans="2:39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</row>
    <row r="274" spans="2:39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</row>
    <row r="275" spans="2:39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</row>
    <row r="276" spans="2:39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</row>
    <row r="277" spans="2:39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</row>
    <row r="278" spans="2:39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</row>
    <row r="279" spans="2:39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</row>
    <row r="280" spans="2:39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</row>
    <row r="281" spans="2:39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</row>
    <row r="282" spans="2:39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</row>
    <row r="283" spans="2:39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</row>
    <row r="284" spans="2:39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</row>
    <row r="285" spans="2:39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</row>
    <row r="286" spans="2:39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</row>
    <row r="287" spans="2:39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</row>
    <row r="288" spans="2:39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</row>
    <row r="289" spans="2:39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</row>
    <row r="290" spans="2:39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</row>
    <row r="291" spans="2:39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</row>
    <row r="292" spans="2:39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</row>
    <row r="293" spans="2:39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</row>
    <row r="294" spans="2:39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</row>
    <row r="295" spans="2:39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</row>
    <row r="296" spans="2:39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</row>
    <row r="297" spans="2:39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</row>
    <row r="298" spans="2:39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</row>
    <row r="299" spans="2:39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</row>
    <row r="300" spans="2:39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</row>
    <row r="301" spans="2:39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</row>
    <row r="302" spans="2:39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</row>
    <row r="303" spans="2:39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</row>
    <row r="304" spans="2:39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</row>
    <row r="305" spans="2:39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</row>
    <row r="306" spans="2:39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</row>
    <row r="307" spans="2:39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</row>
    <row r="308" spans="2:39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</row>
    <row r="309" spans="2:39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</row>
    <row r="310" spans="2:39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</row>
    <row r="311" spans="2:39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</row>
    <row r="312" spans="2:39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</row>
    <row r="313" spans="2:39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</row>
    <row r="314" spans="2:39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</row>
    <row r="315" spans="2:39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</row>
    <row r="316" spans="2:39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</row>
    <row r="317" spans="2:39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</row>
    <row r="318" spans="2:39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</row>
    <row r="319" spans="2:39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</row>
    <row r="320" spans="2:39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</row>
    <row r="321" spans="2:39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</row>
    <row r="322" spans="2:39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</row>
    <row r="323" spans="2:39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</row>
    <row r="324" spans="2:39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</row>
    <row r="325" spans="2:39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</row>
    <row r="326" spans="2:39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</row>
    <row r="327" spans="2:39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</row>
    <row r="328" spans="2:39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</row>
    <row r="329" spans="2:39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</row>
    <row r="330" spans="2:39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</row>
    <row r="331" spans="2:39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</row>
    <row r="332" spans="2:39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</row>
    <row r="333" spans="2:39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</row>
    <row r="334" spans="2:39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</row>
    <row r="335" spans="2:39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</row>
    <row r="336" spans="2:39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</row>
    <row r="337" spans="2:39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</row>
    <row r="338" spans="2:39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</row>
    <row r="339" spans="2:39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</row>
    <row r="340" spans="2:39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</row>
    <row r="341" spans="2:39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</row>
    <row r="342" spans="2:39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</row>
    <row r="343" spans="2:39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</row>
    <row r="344" spans="2:39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</row>
    <row r="345" spans="2:39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</row>
    <row r="346" spans="2:39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</row>
    <row r="347" spans="2:39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</row>
    <row r="348" spans="2:39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</row>
    <row r="349" spans="2:39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</row>
    <row r="350" spans="2:39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</row>
    <row r="351" spans="2:39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</row>
    <row r="352" spans="2:39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</row>
    <row r="353" spans="2:39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</row>
    <row r="354" spans="2:39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</row>
    <row r="355" spans="2:39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</row>
    <row r="356" spans="2:39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</row>
    <row r="357" spans="2:39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</row>
    <row r="358" spans="2:39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</row>
    <row r="359" spans="2:39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</row>
    <row r="360" spans="2:39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</row>
    <row r="361" spans="2:39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</row>
    <row r="362" spans="2:39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</row>
    <row r="363" spans="2:39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</row>
    <row r="364" spans="2:39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</row>
    <row r="365" spans="2:39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</row>
    <row r="366" spans="2:39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</row>
    <row r="367" spans="2:39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</row>
    <row r="368" spans="2:39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</row>
    <row r="369" spans="2:39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</row>
    <row r="370" spans="2:39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</row>
    <row r="371" spans="2:39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</row>
    <row r="372" spans="2:39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</row>
    <row r="373" spans="2:39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</row>
    <row r="374" spans="2:39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</row>
    <row r="375" spans="2:39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</row>
    <row r="376" spans="2:39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</row>
    <row r="377" spans="2:39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</row>
    <row r="378" spans="2:39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</row>
    <row r="379" spans="2:39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</row>
    <row r="380" spans="2:39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</row>
    <row r="381" spans="2:39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</row>
    <row r="382" spans="2:39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</row>
    <row r="383" spans="2:39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</row>
    <row r="384" spans="2:39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</row>
    <row r="385" spans="2:39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</row>
    <row r="386" spans="2:39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</row>
    <row r="387" spans="2:39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</row>
    <row r="388" spans="2:39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</row>
    <row r="389" spans="2:39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</row>
    <row r="390" spans="2:39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</row>
    <row r="391" spans="2:39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</row>
    <row r="392" spans="2:39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</row>
    <row r="393" spans="2:39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</row>
    <row r="394" spans="2:39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</row>
    <row r="395" spans="2:39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</row>
    <row r="396" spans="2:39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</row>
    <row r="397" spans="2:39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</row>
    <row r="398" spans="2:39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</row>
    <row r="399" spans="2:39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</row>
    <row r="400" spans="2:39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</row>
    <row r="401" spans="2:39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</row>
    <row r="402" spans="2:39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</row>
    <row r="403" spans="2:39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</row>
    <row r="404" spans="2:39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</row>
    <row r="405" spans="2:39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</row>
    <row r="406" spans="2:39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</row>
    <row r="407" spans="2:39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</row>
    <row r="408" spans="2:39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</row>
    <row r="409" spans="2:39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</row>
    <row r="410" spans="2:39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</row>
    <row r="411" spans="2:39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</row>
    <row r="412" spans="2:39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</row>
    <row r="413" spans="2:39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</row>
    <row r="414" spans="2:39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</row>
    <row r="415" spans="2:39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</row>
    <row r="416" spans="2:39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</row>
    <row r="417" spans="2:39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</row>
    <row r="418" spans="2:39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</row>
    <row r="419" spans="2:39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</row>
    <row r="420" spans="2:39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</row>
    <row r="421" spans="2:39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</row>
    <row r="422" spans="2:39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</row>
    <row r="423" spans="2:39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</row>
    <row r="424" spans="2:39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</row>
    <row r="425" spans="2:39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</row>
    <row r="426" spans="2:39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</row>
    <row r="427" spans="2:39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</row>
    <row r="428" spans="2:39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</row>
    <row r="429" spans="2:39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</row>
    <row r="430" spans="2:39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</row>
    <row r="431" spans="2:39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</row>
    <row r="432" spans="2:39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</row>
    <row r="433" spans="2:39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</row>
    <row r="434" spans="2:39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</row>
    <row r="435" spans="2:39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</row>
    <row r="436" spans="2:39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</row>
    <row r="437" spans="2:39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</row>
    <row r="438" spans="2:39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</row>
    <row r="439" spans="2:39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</row>
    <row r="440" spans="2:39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</row>
    <row r="441" spans="2:39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</row>
    <row r="442" spans="2:39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</row>
    <row r="443" spans="2:39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</row>
    <row r="444" spans="2:39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</row>
    <row r="445" spans="2:39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</row>
    <row r="446" spans="2:39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</row>
    <row r="447" spans="2:39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</row>
    <row r="448" spans="2:39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</row>
    <row r="449" spans="2:39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</row>
    <row r="450" spans="2:39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</row>
    <row r="451" spans="2:39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</row>
    <row r="452" spans="2:39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</row>
    <row r="453" spans="2:39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</row>
    <row r="454" spans="2:39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</row>
    <row r="455" spans="2:39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</row>
    <row r="456" spans="2:39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</row>
    <row r="457" spans="2:39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</row>
    <row r="458" spans="2:39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</row>
    <row r="459" spans="2:39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</row>
    <row r="460" spans="2:39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</row>
    <row r="461" spans="2:39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</row>
    <row r="462" spans="2:39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</row>
    <row r="463" spans="2:39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</row>
    <row r="464" spans="2:39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</row>
    <row r="465" spans="2:39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</row>
    <row r="466" spans="2:39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</row>
    <row r="467" spans="2:39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</row>
    <row r="468" spans="2:39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</row>
    <row r="469" spans="2:39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</row>
    <row r="470" spans="2:39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</row>
    <row r="471" spans="2:39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</row>
    <row r="472" spans="2:39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</row>
    <row r="473" spans="2:39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</row>
    <row r="474" spans="2:39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</row>
    <row r="475" spans="2:39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</row>
    <row r="476" spans="2:39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</row>
    <row r="477" spans="2:39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</row>
    <row r="478" spans="2:39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</row>
    <row r="479" spans="2:39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</row>
    <row r="480" spans="2:39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</row>
    <row r="481" spans="2:39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</row>
    <row r="482" spans="2:39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</row>
    <row r="483" spans="2:39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</row>
    <row r="484" spans="2:39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</row>
    <row r="485" spans="2:39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</row>
    <row r="486" spans="2:39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</row>
    <row r="487" spans="2:39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</row>
    <row r="488" spans="2:39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</row>
    <row r="489" spans="2:39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</row>
    <row r="490" spans="2:39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</row>
    <row r="491" spans="2:39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</row>
    <row r="492" spans="2:39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</row>
    <row r="493" spans="2:39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</row>
    <row r="494" spans="2:39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</row>
    <row r="495" spans="2:39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</row>
    <row r="496" spans="2:39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</row>
    <row r="497" spans="2:39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</row>
    <row r="498" spans="2:39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</row>
    <row r="499" spans="2:39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</row>
    <row r="500" spans="2:39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</row>
    <row r="501" spans="2:39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</row>
  </sheetData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119" scale="44" orientation="landscape" r:id="rId1"/>
  <rowBreaks count="1" manualBreakCount="1">
    <brk id="210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2020-04-28T21:45:17Z</dcterms:created>
  <dcterms:modified xsi:type="dcterms:W3CDTF">2020-04-28T21:46:12Z</dcterms:modified>
</cp:coreProperties>
</file>