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A" sheetId="1" r:id="rId1"/>
  </sheets>
  <definedNames>
    <definedName name="_xlnm.Print_Area" localSheetId="0">EA!$A$1:$L$68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<sst xmlns="http://schemas.openxmlformats.org/spreadsheetml/2006/main" count="68" uniqueCount="66">
  <si>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</si>
  <si>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2018 y 2017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</si>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</sst>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9"/>
  <sheetViews>
    <sheetView showGridLines="0" tabSelected="1" showRuler="0" view="pageBreakPreview" zoomScale="85" zoomScaleNormal="85" zoomScaleSheetLayoutView="85" zoomScalePageLayoutView="70" workbookViewId="0">
      <selection activeCell="C76" sqref="C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36992106.549999997</v>
      </c>
      <c r="E13" s="37">
        <f>SUM(E14:E21)</f>
        <v>75804178.829999998</v>
      </c>
      <c r="F13" s="32"/>
      <c r="G13" s="30" t="s">
        <v>9</v>
      </c>
      <c r="H13" s="30"/>
      <c r="I13" s="37">
        <f>SUM(I14:I16)</f>
        <v>172837013.00000003</v>
      </c>
      <c r="J13" s="37">
        <f>SUM(J14:J16)</f>
        <v>834179849.6099999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160854476.11000001</v>
      </c>
      <c r="J14" s="41">
        <v>689722334.92999995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1175859.05</v>
      </c>
      <c r="J15" s="41">
        <v>47832706.799999997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10806677.84</v>
      </c>
      <c r="J16" s="41">
        <v>96624807.879999995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36731149</v>
      </c>
      <c r="E18" s="41">
        <v>72341529.469999999</v>
      </c>
      <c r="F18" s="32"/>
      <c r="G18" s="30" t="s">
        <v>18</v>
      </c>
      <c r="H18" s="30"/>
      <c r="I18" s="37">
        <f>SUM(I19:I27)</f>
        <v>17095.5</v>
      </c>
      <c r="J18" s="37">
        <f>SUM(J19:J27)</f>
        <v>2198383.06</v>
      </c>
      <c r="K18" s="38"/>
    </row>
    <row r="19" spans="1:11" x14ac:dyDescent="0.2">
      <c r="A19" s="39"/>
      <c r="B19" s="40" t="s">
        <v>19</v>
      </c>
      <c r="C19" s="40"/>
      <c r="D19" s="41">
        <v>260957.55</v>
      </c>
      <c r="E19" s="41">
        <v>3452227.37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10421.99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17095.5</v>
      </c>
      <c r="J22" s="41">
        <v>2198383.06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250216299.84999999</v>
      </c>
      <c r="E23" s="37">
        <f>SUM(E24:E25)</f>
        <v>778651641.23000002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4249843.07</v>
      </c>
      <c r="E24" s="46">
        <v>15959430.09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245966456.78</v>
      </c>
      <c r="E25" s="41">
        <v>762692211.13999999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2579153.5299999998</v>
      </c>
      <c r="E27" s="37">
        <f>SUM(E28:E32)</f>
        <v>6167200.21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2579153.5299999998</v>
      </c>
      <c r="E28" s="41">
        <v>6167200.21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289787559.92999995</v>
      </c>
      <c r="E34" s="50">
        <f>E13+E23+E27</f>
        <v>860623020.2700001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40964608.25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40964608.25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172854108.50000003</v>
      </c>
      <c r="J52" s="54">
        <f>J13+J18+J29+J34+J41+J49</f>
        <v>877342840.91999984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57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9">
        <f>D34-I52</f>
        <v>116933451.42999992</v>
      </c>
      <c r="J54" s="59">
        <f>E34-J52</f>
        <v>-16719820.649999738</v>
      </c>
      <c r="K54" s="55"/>
    </row>
    <row r="55" spans="1:11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1" ht="6" customHeight="1" x14ac:dyDescent="0.2">
      <c r="A58" s="12"/>
      <c r="B58" s="43"/>
      <c r="C58" s="69"/>
      <c r="D58" s="70"/>
      <c r="E58" s="70"/>
      <c r="F58" s="12"/>
      <c r="G58" s="71"/>
      <c r="H58" s="72"/>
      <c r="I58" s="70"/>
      <c r="J58" s="70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9"/>
      <c r="D60" s="70"/>
      <c r="E60" s="70"/>
      <c r="G60" s="71"/>
      <c r="H60" s="69"/>
      <c r="I60" s="70"/>
      <c r="J60" s="70"/>
    </row>
    <row r="61" spans="1:11" ht="9.75" customHeight="1" x14ac:dyDescent="0.2">
      <c r="B61" s="43"/>
      <c r="C61" s="69"/>
      <c r="D61" s="70"/>
      <c r="E61" s="70"/>
      <c r="G61" s="71"/>
      <c r="H61" s="69"/>
      <c r="I61" s="70"/>
      <c r="J61" s="70"/>
    </row>
    <row r="62" spans="1:11" ht="9.75" customHeight="1" x14ac:dyDescent="0.2">
      <c r="B62" s="43"/>
      <c r="C62" s="69"/>
      <c r="D62" s="70"/>
      <c r="E62" s="70"/>
      <c r="G62" s="71"/>
      <c r="H62" s="69"/>
      <c r="I62" s="70"/>
      <c r="J62" s="70"/>
    </row>
    <row r="63" spans="1:11" ht="9.75" customHeight="1" x14ac:dyDescent="0.2">
      <c r="B63" s="43"/>
      <c r="C63" s="69"/>
      <c r="D63" s="70"/>
      <c r="E63" s="70"/>
      <c r="G63" s="71"/>
      <c r="H63" s="69"/>
      <c r="I63" s="70"/>
      <c r="J63" s="70"/>
    </row>
    <row r="64" spans="1:11" ht="30" customHeight="1" x14ac:dyDescent="0.2">
      <c r="B64" s="43"/>
      <c r="C64" s="73"/>
      <c r="D64" s="73"/>
      <c r="E64" s="70"/>
      <c r="G64" s="74"/>
      <c r="H64" s="74"/>
      <c r="I64" s="70"/>
      <c r="J64" s="70"/>
    </row>
    <row r="65" spans="2:11" ht="14.1" customHeight="1" x14ac:dyDescent="0.2">
      <c r="B65" s="75"/>
      <c r="C65" s="76" t="s">
        <v>62</v>
      </c>
      <c r="D65" s="76"/>
      <c r="E65" s="70"/>
      <c r="F65" s="70"/>
      <c r="G65" s="77" t="s">
        <v>63</v>
      </c>
      <c r="H65" s="77"/>
      <c r="I65" s="78"/>
      <c r="J65" s="70"/>
    </row>
    <row r="66" spans="2:11" ht="14.1" customHeight="1" x14ac:dyDescent="0.2">
      <c r="B66" s="75"/>
      <c r="C66" s="79" t="s">
        <v>64</v>
      </c>
      <c r="D66" s="79"/>
      <c r="E66" s="80"/>
      <c r="F66" s="80"/>
      <c r="G66" s="81" t="s">
        <v>65</v>
      </c>
      <c r="H66" s="81"/>
      <c r="I66" s="78"/>
      <c r="J66" s="70"/>
    </row>
    <row r="67" spans="2:11" ht="9.9499999999999993" customHeight="1" x14ac:dyDescent="0.2">
      <c r="D67" s="82"/>
    </row>
    <row r="68" spans="2:11" x14ac:dyDescent="0.2">
      <c r="B68" s="12"/>
      <c r="C68" s="12"/>
      <c r="D68" s="82"/>
      <c r="E68" s="12"/>
      <c r="F68" s="12"/>
      <c r="G68" s="15"/>
      <c r="H68" s="15"/>
      <c r="I68" s="12"/>
      <c r="J68" s="12"/>
      <c r="K68" s="12"/>
    </row>
    <row r="69" spans="2:11" x14ac:dyDescent="0.2">
      <c r="D69" s="82"/>
    </row>
  </sheetData>
  <sheetProtection formatCells="0" selectLockedCells="1"/>
  <mergeCells count="69">
    <mergeCell ref="G54:H54"/>
    <mergeCell ref="C64:D64"/>
    <mergeCell ref="G64:H64"/>
    <mergeCell ref="C65:D65"/>
    <mergeCell ref="G65:H65"/>
    <mergeCell ref="C66:D66"/>
    <mergeCell ref="G66:H66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0866141732283472" right="0.70866141732283472" top="0.39370078740157483" bottom="0.74803149606299213" header="0.31496062992125984" footer="0.31496062992125984"/>
  <pageSetup scale="5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2018-04-30T14:50:44Z</dcterms:created>
  <dcterms:modified xsi:type="dcterms:W3CDTF">2018-04-30T14:51:49Z</dcterms:modified>
</cp:coreProperties>
</file>