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"/>
    </mc:Choice>
  </mc:AlternateContent>
  <xr:revisionPtr revIDLastSave="0" documentId="13_ncr:1_{AB4EBC14-9306-4661-935B-8031EF7F20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O18" i="1"/>
  <c r="C30" i="1"/>
  <c r="C20" i="1"/>
  <c r="C21" i="1"/>
  <c r="C22" i="1"/>
  <c r="C23" i="1"/>
  <c r="C24" i="1"/>
  <c r="C25" i="1"/>
  <c r="C26" i="1"/>
  <c r="C27" i="1"/>
  <c r="C28" i="1"/>
  <c r="C19" i="1"/>
  <c r="C12" i="1"/>
  <c r="C13" i="1"/>
  <c r="C14" i="1"/>
  <c r="C15" i="1"/>
  <c r="C16" i="1"/>
  <c r="C17" i="1"/>
  <c r="C11" i="1"/>
  <c r="C18" i="1" l="1"/>
  <c r="C68" i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8" i="1"/>
  <c r="C47" i="1"/>
  <c r="C46" i="1"/>
  <c r="C45" i="1"/>
  <c r="C44" i="1"/>
  <c r="C43" i="1"/>
  <c r="C42" i="1"/>
  <c r="C41" i="1"/>
  <c r="C40" i="1"/>
  <c r="C38" i="1"/>
  <c r="C37" i="1"/>
  <c r="C36" i="1"/>
  <c r="C35" i="1"/>
  <c r="C34" i="1"/>
  <c r="C33" i="1"/>
  <c r="C32" i="1"/>
  <c r="C3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9" i="1"/>
  <c r="F49" i="1"/>
  <c r="G49" i="1"/>
  <c r="H49" i="1"/>
  <c r="I49" i="1"/>
  <c r="J49" i="1"/>
  <c r="K49" i="1"/>
  <c r="L49" i="1"/>
  <c r="M49" i="1"/>
  <c r="N49" i="1"/>
  <c r="O49" i="1"/>
  <c r="D49" i="1"/>
  <c r="E39" i="1"/>
  <c r="F39" i="1"/>
  <c r="G39" i="1"/>
  <c r="H39" i="1"/>
  <c r="I39" i="1"/>
  <c r="J39" i="1"/>
  <c r="K39" i="1"/>
  <c r="L39" i="1"/>
  <c r="M39" i="1"/>
  <c r="N39" i="1"/>
  <c r="O39" i="1"/>
  <c r="D39" i="1"/>
  <c r="E29" i="1"/>
  <c r="F29" i="1"/>
  <c r="G29" i="1"/>
  <c r="H29" i="1"/>
  <c r="I29" i="1"/>
  <c r="J29" i="1"/>
  <c r="K29" i="1"/>
  <c r="L29" i="1"/>
  <c r="M29" i="1"/>
  <c r="N29" i="1"/>
  <c r="O29" i="1"/>
  <c r="D29" i="1"/>
  <c r="E10" i="1"/>
  <c r="E9" i="1" s="1"/>
  <c r="F10" i="1"/>
  <c r="F9" i="1" s="1"/>
  <c r="G10" i="1"/>
  <c r="G9" i="1" s="1"/>
  <c r="H10" i="1"/>
  <c r="H9" i="1" s="1"/>
  <c r="I10" i="1"/>
  <c r="I9" i="1" s="1"/>
  <c r="J10" i="1"/>
  <c r="J9" i="1" s="1"/>
  <c r="K10" i="1"/>
  <c r="K9" i="1" s="1"/>
  <c r="L10" i="1"/>
  <c r="L9" i="1" s="1"/>
  <c r="M10" i="1"/>
  <c r="M9" i="1" s="1"/>
  <c r="N10" i="1"/>
  <c r="N9" i="1" s="1"/>
  <c r="O10" i="1"/>
  <c r="O9" i="1" s="1"/>
  <c r="D10" i="1"/>
  <c r="D9" i="1" s="1"/>
  <c r="C29" i="1" l="1"/>
  <c r="C39" i="1"/>
  <c r="C49" i="1"/>
  <c r="C58" i="1"/>
  <c r="C62" i="1"/>
  <c r="C71" i="1"/>
  <c r="C75" i="1"/>
  <c r="C10" i="1"/>
  <c r="C9" i="1" l="1"/>
</calcChain>
</file>

<file path=xl/sharedStrings.xml><?xml version="1.0" encoding="utf-8"?>
<sst xmlns="http://schemas.openxmlformats.org/spreadsheetml/2006/main" count="93" uniqueCount="92">
  <si>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</si>
  <si>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</si>
  <si>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</si>
  <si>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</si>
  <si>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</si>
  <si>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</si>
  <si>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</si>
  <si>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</si>
  <si>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</si>
  <si>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</si>
  <si>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</si>
  <si>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</si>
  <si>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</si>
  <si>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</si>
  <si>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</si>
  <si>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</si>
  <si>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</si>
  <si>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</si>
  <si>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</si>
  <si>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</si>
  <si>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</si>
  <si>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</si>
  <si>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</si>
  <si>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</si>
  <si>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</si>
  <si>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</si>
  <si>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</si>
  <si>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</si>
  <si>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</si>
  <si>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</si>
  <si>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</si>
  <si>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</si>
  <si>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</si>
  <si>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</si>
  <si>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</si>
  <si>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</si>
  <si>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</si>
  <si>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</si>
  <si>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</si>
  <si>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</si>
  <si>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</si>
  <si>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</si>
  <si>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</si>
  <si>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</si>
  <si>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</si>
  <si>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</si>
  <si>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</si>
  <si>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</si>
  <si>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</si>
  <si>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</si>
  <si>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</si>
  <si>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</si>
  <si>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</si>
  <si>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Equipo e Instrumental Médico y de Laboratorio</t>
  </si>
  <si>
    <t>Vehículos y Equipo de Transporte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</si>
  <si>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</si>
  <si>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</si>
  <si>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</si>
  <si>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</si>
  <si>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</si>
  <si>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</si>
  <si>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</si>
  <si>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</si>
  <si>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</si>
  <si>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</si>
  <si>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</si>
  <si>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</si>
  <si>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</si>
  <si>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</si>
  <si>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</si>
  <si>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</si>
  <si>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</si>
  <si>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</si>
  <si>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</si>
  <si>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</si>
  <si>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</si>
  <si>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</si>
  <si>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</si>
  <si>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</si>
  <si>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</si>
  <si>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</si>
  <si>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</si>
  <si>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</si>
  <si>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</si>
  <si>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</si>
  <si>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</si>
  <si>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SISTEMA AVANZADO DE BACHILLERATO Y EDUCACION SUPERIOR EN EL ESTADO DE GTO.</t>
  </si>
  <si>
    <t>Maquinaria y equipoa agropecuario, industrial</t>
  </si>
  <si>
    <t>Maquinaria y equipoa  para actvidad agrop. para const. y  para ind.</t>
  </si>
  <si>
    <t>Productos Alimentos y Utensilios</t>
  </si>
  <si>
    <t>Materiales y Artículos de Construcción y de ReparaciónMaterias primas y materiales de
producción y comercialización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</si>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</sst>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-;#,##0.00\-"/>
    <numFmt numFmtId="167" formatCode="#,##0.00;[Red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sz val="1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8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7" fillId="23" borderId="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8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4" fontId="16" fillId="0" borderId="0" xfId="0" applyNumberFormat="1" applyFont="1" applyBorder="1"/>
    <xf numFmtId="4" fontId="16" fillId="0" borderId="0" xfId="0" applyNumberFormat="1" applyFont="1"/>
    <xf numFmtId="0" fontId="16" fillId="21" borderId="0" xfId="0" applyFont="1" applyFill="1" applyBorder="1" applyAlignment="1">
      <alignment horizontal="justify" vertical="top" wrapText="1"/>
    </xf>
    <xf numFmtId="166" fontId="0" fillId="21" borderId="0" xfId="0" applyNumberFormat="1" applyFill="1" applyBorder="1"/>
    <xf numFmtId="4" fontId="18" fillId="21" borderId="0" xfId="34" applyNumberFormat="1" applyFont="1" applyFill="1" applyBorder="1" applyAlignment="1">
      <alignment vertical="center"/>
    </xf>
    <xf numFmtId="0" fontId="16" fillId="0" borderId="13" xfId="0" applyFont="1" applyBorder="1"/>
    <xf numFmtId="0" fontId="16" fillId="0" borderId="12" xfId="0" applyFont="1" applyBorder="1"/>
    <xf numFmtId="4" fontId="16" fillId="0" borderId="13" xfId="0" applyNumberFormat="1" applyFont="1" applyBorder="1"/>
    <xf numFmtId="0" fontId="19" fillId="23" borderId="15" xfId="0" applyFont="1" applyFill="1" applyBorder="1" applyAlignment="1">
      <alignment horizontal="center" vertical="center"/>
    </xf>
    <xf numFmtId="4" fontId="17" fillId="23" borderId="13" xfId="34" applyNumberFormat="1" applyFont="1" applyFill="1" applyBorder="1" applyAlignment="1">
      <alignment vertical="center"/>
    </xf>
    <xf numFmtId="4" fontId="17" fillId="24" borderId="13" xfId="34" applyNumberFormat="1" applyFont="1" applyFill="1" applyBorder="1" applyAlignment="1">
      <alignment vertical="center"/>
    </xf>
    <xf numFmtId="0" fontId="20" fillId="0" borderId="12" xfId="0" applyFont="1" applyBorder="1"/>
    <xf numFmtId="4" fontId="18" fillId="21" borderId="13" xfId="34" applyNumberFormat="1" applyFont="1" applyFill="1" applyBorder="1" applyAlignment="1">
      <alignment vertical="center"/>
    </xf>
    <xf numFmtId="166" fontId="0" fillId="21" borderId="13" xfId="0" applyNumberFormat="1" applyFill="1" applyBorder="1"/>
    <xf numFmtId="4" fontId="18" fillId="0" borderId="13" xfId="34" applyNumberFormat="1" applyFont="1" applyBorder="1" applyAlignment="1">
      <alignment vertical="center"/>
    </xf>
    <xf numFmtId="0" fontId="20" fillId="0" borderId="16" xfId="0" applyFont="1" applyBorder="1"/>
    <xf numFmtId="0" fontId="16" fillId="0" borderId="17" xfId="0" applyFont="1" applyBorder="1" applyAlignment="1">
      <alignment horizontal="justify" vertical="top" wrapText="1"/>
    </xf>
    <xf numFmtId="4" fontId="18" fillId="23" borderId="17" xfId="34" applyNumberFormat="1" applyFont="1" applyFill="1" applyBorder="1" applyAlignment="1">
      <alignment vertical="center"/>
    </xf>
    <xf numFmtId="4" fontId="18" fillId="0" borderId="17" xfId="34" applyNumberFormat="1" applyFont="1" applyBorder="1" applyAlignment="1">
      <alignment vertical="center"/>
    </xf>
    <xf numFmtId="4" fontId="18" fillId="0" borderId="18" xfId="34" applyNumberFormat="1" applyFont="1" applyBorder="1" applyAlignment="1">
      <alignment vertical="center"/>
    </xf>
    <xf numFmtId="0" fontId="16" fillId="0" borderId="9" xfId="0" applyFont="1" applyBorder="1"/>
    <xf numFmtId="0" fontId="16" fillId="0" borderId="10" xfId="0" applyFont="1" applyBorder="1"/>
    <xf numFmtId="4" fontId="16" fillId="0" borderId="10" xfId="0" applyNumberFormat="1" applyFont="1" applyBorder="1"/>
    <xf numFmtId="4" fontId="16" fillId="0" borderId="11" xfId="0" applyNumberFormat="1" applyFont="1" applyBorder="1"/>
    <xf numFmtId="4" fontId="17" fillId="21" borderId="0" xfId="34" applyNumberFormat="1" applyFont="1" applyFill="1" applyBorder="1" applyAlignment="1">
      <alignment vertical="center"/>
    </xf>
    <xf numFmtId="4" fontId="17" fillId="21" borderId="13" xfId="34" applyNumberFormat="1" applyFont="1" applyFill="1" applyBorder="1" applyAlignment="1">
      <alignment vertical="center"/>
    </xf>
    <xf numFmtId="0" fontId="19" fillId="24" borderId="12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12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12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17" fillId="23" borderId="9" xfId="3" applyFont="1" applyFill="1" applyBorder="1" applyAlignment="1">
      <alignment horizontal="center"/>
    </xf>
    <xf numFmtId="0" fontId="17" fillId="23" borderId="10" xfId="3" applyFont="1" applyFill="1" applyBorder="1" applyAlignment="1">
      <alignment horizontal="center"/>
    </xf>
    <xf numFmtId="0" fontId="17" fillId="23" borderId="11" xfId="3" applyFont="1" applyFill="1" applyBorder="1" applyAlignment="1">
      <alignment horizontal="center"/>
    </xf>
    <xf numFmtId="0" fontId="17" fillId="23" borderId="12" xfId="3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7" fillId="23" borderId="13" xfId="3" applyFont="1" applyFill="1" applyBorder="1" applyAlignment="1">
      <alignment horizontal="center"/>
    </xf>
    <xf numFmtId="0" fontId="16" fillId="23" borderId="14" xfId="0" applyFont="1" applyFill="1" applyBorder="1" applyAlignment="1">
      <alignment horizontal="center" vertical="center"/>
    </xf>
    <xf numFmtId="0" fontId="16" fillId="23" borderId="7" xfId="0" applyFont="1" applyFill="1" applyBorder="1" applyAlignment="1">
      <alignment horizontal="center" vertical="center"/>
    </xf>
    <xf numFmtId="43" fontId="16" fillId="0" borderId="0" xfId="0" applyNumberFormat="1" applyFont="1" applyBorder="1"/>
    <xf numFmtId="165" fontId="0" fillId="0" borderId="0" xfId="34" applyFont="1" applyBorder="1" applyAlignment="1">
      <alignment horizontal="center" vertical="center"/>
    </xf>
    <xf numFmtId="167" fontId="21" fillId="0" borderId="0" xfId="34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16" fillId="0" borderId="0" xfId="34" applyFont="1" applyBorder="1"/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83"/>
  <sheetViews>
    <sheetView showGridLines="0" tabSelected="1" zoomScale="70" zoomScaleNormal="70" workbookViewId="0">
      <selection activeCell="Q25" sqref="Q25"/>
    </sheetView>
  </sheetViews>
  <sheetFormatPr baseColWidth="10" defaultColWidth="11.5703125" defaultRowHeight="12.75" x14ac:dyDescent="0.2"/>
  <cols>
    <col min="1" max="1" width="3.7109375" style="8" customWidth="1"/>
    <col min="2" max="2" width="67.7109375" style="8" bestFit="1" customWidth="1"/>
    <col min="3" max="3" width="22.7109375" style="14" bestFit="1" customWidth="1"/>
    <col min="4" max="4" width="21.28515625" style="14" bestFit="1" customWidth="1"/>
    <col min="5" max="6" width="21.5703125" style="14" bestFit="1" customWidth="1"/>
    <col min="7" max="8" width="21.140625" style="14" bestFit="1" customWidth="1"/>
    <col min="9" max="9" width="20.5703125" style="14" bestFit="1" customWidth="1"/>
    <col min="10" max="10" width="21.85546875" style="14" bestFit="1" customWidth="1"/>
    <col min="11" max="11" width="21.140625" style="14" bestFit="1" customWidth="1"/>
    <col min="12" max="12" width="21.85546875" style="14" bestFit="1" customWidth="1"/>
    <col min="13" max="13" width="21.28515625" style="14" bestFit="1" customWidth="1"/>
    <col min="14" max="14" width="21.85546875" style="14" bestFit="1" customWidth="1"/>
    <col min="15" max="15" width="21.28515625" style="14" bestFit="1" customWidth="1"/>
    <col min="16" max="16" width="16.42578125" style="8" bestFit="1" customWidth="1"/>
    <col min="17" max="29" width="11.5703125" style="8"/>
    <col min="30" max="30" width="13.42578125" style="8" bestFit="1" customWidth="1"/>
    <col min="31" max="31" width="14" style="8" bestFit="1" customWidth="1"/>
    <col min="32" max="42" width="11.5703125" style="8"/>
    <col min="43" max="43" width="13.5703125" style="8" bestFit="1" customWidth="1"/>
    <col min="44" max="44" width="14" style="8" bestFit="1" customWidth="1"/>
    <col min="45" max="16384" width="11.5703125" style="8"/>
  </cols>
  <sheetData>
    <row r="1" spans="1:54" s="7" customFormat="1" x14ac:dyDescent="0.2">
      <c r="A1" s="45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54" s="7" customFormat="1" x14ac:dyDescent="0.2">
      <c r="A2" s="48" t="s">
        <v>91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54" s="7" customFormat="1" x14ac:dyDescent="0.2">
      <c r="A3" s="48" t="s">
        <v>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54" x14ac:dyDescent="0.2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8"/>
    </row>
    <row r="5" spans="1:54" x14ac:dyDescent="0.2">
      <c r="A5" s="19"/>
      <c r="B5" s="3" t="s">
        <v>25</v>
      </c>
      <c r="C5" s="9" t="s">
        <v>83</v>
      </c>
      <c r="D5" s="10" t="s">
        <v>86</v>
      </c>
      <c r="E5" s="10"/>
      <c r="F5" s="10"/>
      <c r="G5" s="11"/>
      <c r="H5" s="11"/>
      <c r="I5" s="11"/>
      <c r="J5" s="11"/>
      <c r="K5" s="11"/>
      <c r="L5" s="11"/>
      <c r="M5" s="11"/>
      <c r="N5" s="11"/>
      <c r="O5" s="18"/>
    </row>
    <row r="6" spans="1:54" ht="13.5" thickBot="1" x14ac:dyDescent="0.25">
      <c r="A6" s="19"/>
      <c r="B6" s="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0"/>
    </row>
    <row r="7" spans="1:54" x14ac:dyDescent="0.2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54" x14ac:dyDescent="0.2">
      <c r="A8" s="51"/>
      <c r="B8" s="52"/>
      <c r="C8" s="12" t="s">
        <v>13</v>
      </c>
      <c r="D8" s="12" t="s">
        <v>0</v>
      </c>
      <c r="E8" s="12" t="s">
        <v>1</v>
      </c>
      <c r="F8" s="12" t="s">
        <v>2</v>
      </c>
      <c r="G8" s="12" t="s">
        <v>3</v>
      </c>
      <c r="H8" s="12" t="s">
        <v>4</v>
      </c>
      <c r="I8" s="12" t="s">
        <v>5</v>
      </c>
      <c r="J8" s="12" t="s">
        <v>6</v>
      </c>
      <c r="K8" s="12" t="s">
        <v>7</v>
      </c>
      <c r="L8" s="12" t="s">
        <v>8</v>
      </c>
      <c r="M8" s="12" t="s">
        <v>9</v>
      </c>
      <c r="N8" s="12" t="s">
        <v>10</v>
      </c>
      <c r="O8" s="21" t="s">
        <v>11</v>
      </c>
    </row>
    <row r="9" spans="1:54" x14ac:dyDescent="0.2">
      <c r="A9" s="41" t="s">
        <v>12</v>
      </c>
      <c r="B9" s="42"/>
      <c r="C9" s="4">
        <f>+C10+C18+C29+C39+C49+C58+C62+C71+C75</f>
        <v>1051910583.2500242</v>
      </c>
      <c r="D9" s="4">
        <f t="shared" ref="D9:O9" si="0">+D10+D18+D29+D39+D49+D58+D62+D71+D75</f>
        <v>67160800.330000013</v>
      </c>
      <c r="E9" s="4">
        <f t="shared" si="0"/>
        <v>82789186.150000006</v>
      </c>
      <c r="F9" s="4">
        <f t="shared" si="0"/>
        <v>147827186.87000608</v>
      </c>
      <c r="G9" s="4">
        <f t="shared" si="0"/>
        <v>71702380.680002034</v>
      </c>
      <c r="H9" s="4">
        <f t="shared" si="0"/>
        <v>86535552.810002029</v>
      </c>
      <c r="I9" s="4">
        <f t="shared" si="0"/>
        <v>75291406.430002034</v>
      </c>
      <c r="J9" s="4">
        <f t="shared" si="0"/>
        <v>75414352.840001926</v>
      </c>
      <c r="K9" s="4">
        <f t="shared" si="0"/>
        <v>75041162.83000204</v>
      </c>
      <c r="L9" s="4">
        <f t="shared" si="0"/>
        <v>73546237.34000203</v>
      </c>
      <c r="M9" s="4">
        <f t="shared" si="0"/>
        <v>76511617.440002024</v>
      </c>
      <c r="N9" s="4">
        <f t="shared" si="0"/>
        <v>75176836.880002022</v>
      </c>
      <c r="O9" s="22">
        <f t="shared" si="0"/>
        <v>144913862.65000203</v>
      </c>
    </row>
    <row r="10" spans="1:54" x14ac:dyDescent="0.2">
      <c r="A10" s="39" t="s">
        <v>14</v>
      </c>
      <c r="B10" s="40"/>
      <c r="C10" s="4">
        <f t="shared" ref="C10:C74" si="1">+D10+E10+F10+G10+H10+I10+J10+K10+L10+M10+N10+O10</f>
        <v>855618482.82002413</v>
      </c>
      <c r="D10" s="6">
        <f>SUM(D11:D17)</f>
        <v>60829200.760000005</v>
      </c>
      <c r="E10" s="6">
        <f t="shared" ref="E10:O10" si="2">SUM(E11:E17)</f>
        <v>62557599.950000003</v>
      </c>
      <c r="F10" s="6">
        <f t="shared" si="2"/>
        <v>73553857.870006084</v>
      </c>
      <c r="G10" s="6">
        <f t="shared" si="2"/>
        <v>63652985.920002028</v>
      </c>
      <c r="H10" s="6">
        <f t="shared" si="2"/>
        <v>63292985.91000203</v>
      </c>
      <c r="I10" s="6">
        <f t="shared" si="2"/>
        <v>64365985.91000203</v>
      </c>
      <c r="J10" s="6">
        <f t="shared" si="2"/>
        <v>68354192.130001932</v>
      </c>
      <c r="K10" s="6">
        <f t="shared" si="2"/>
        <v>66692985.900002025</v>
      </c>
      <c r="L10" s="6">
        <f t="shared" si="2"/>
        <v>65804735.900002025</v>
      </c>
      <c r="M10" s="6">
        <f t="shared" si="2"/>
        <v>66662985.900002025</v>
      </c>
      <c r="N10" s="6">
        <f t="shared" si="2"/>
        <v>63295985.910002023</v>
      </c>
      <c r="O10" s="23">
        <f t="shared" si="2"/>
        <v>136554980.76000205</v>
      </c>
    </row>
    <row r="11" spans="1:54" x14ac:dyDescent="0.2">
      <c r="A11" s="24">
        <v>1100</v>
      </c>
      <c r="B11" s="3" t="s">
        <v>15</v>
      </c>
      <c r="C11" s="5">
        <f>SUM(D11:O11)</f>
        <v>542574702</v>
      </c>
      <c r="D11" s="17">
        <v>45214558.490000002</v>
      </c>
      <c r="E11" s="17">
        <v>45214558.490000002</v>
      </c>
      <c r="F11" s="17">
        <v>45214558.490000002</v>
      </c>
      <c r="G11" s="17">
        <v>45214558.490000002</v>
      </c>
      <c r="H11" s="17">
        <v>45214558.490000002</v>
      </c>
      <c r="I11" s="17">
        <v>45214558.490000002</v>
      </c>
      <c r="J11" s="17">
        <v>45214558.490000002</v>
      </c>
      <c r="K11" s="17">
        <v>45214558.490000002</v>
      </c>
      <c r="L11" s="17">
        <v>45214558.490000002</v>
      </c>
      <c r="M11" s="17">
        <v>45214558.490000002</v>
      </c>
      <c r="N11" s="17">
        <v>45214558.490000002</v>
      </c>
      <c r="O11" s="25">
        <v>45214558.609999999</v>
      </c>
    </row>
    <row r="12" spans="1:54" x14ac:dyDescent="0.2">
      <c r="A12" s="24">
        <v>1200</v>
      </c>
      <c r="B12" s="3" t="s">
        <v>16</v>
      </c>
      <c r="C12" s="5">
        <f t="shared" ref="C12:C17" si="3">SUM(D12:O12)</f>
        <v>360000</v>
      </c>
      <c r="D12" s="17">
        <v>0</v>
      </c>
      <c r="E12" s="17">
        <v>18000</v>
      </c>
      <c r="F12" s="17">
        <v>18000</v>
      </c>
      <c r="G12" s="17">
        <v>36000</v>
      </c>
      <c r="H12" s="17">
        <v>36000</v>
      </c>
      <c r="I12" s="17">
        <v>36000</v>
      </c>
      <c r="J12" s="17">
        <v>36000</v>
      </c>
      <c r="K12" s="17">
        <v>36000</v>
      </c>
      <c r="L12" s="17">
        <v>36000</v>
      </c>
      <c r="M12" s="17">
        <v>36000</v>
      </c>
      <c r="N12" s="17">
        <v>36000</v>
      </c>
      <c r="O12" s="25">
        <v>36000</v>
      </c>
    </row>
    <row r="13" spans="1:54" x14ac:dyDescent="0.2">
      <c r="A13" s="24">
        <v>1300</v>
      </c>
      <c r="B13" s="3" t="s">
        <v>17</v>
      </c>
      <c r="C13" s="5">
        <f t="shared" si="3"/>
        <v>70003208.769999996</v>
      </c>
      <c r="D13" s="17">
        <v>105008.4</v>
      </c>
      <c r="E13" s="17">
        <v>195008.44</v>
      </c>
      <c r="F13" s="17">
        <v>195008.44</v>
      </c>
      <c r="G13" s="17">
        <v>195008.44</v>
      </c>
      <c r="H13" s="17">
        <v>235008.44</v>
      </c>
      <c r="I13" s="17">
        <v>515008.44</v>
      </c>
      <c r="J13" s="17">
        <v>5296214.67</v>
      </c>
      <c r="K13" s="17">
        <v>905008.44</v>
      </c>
      <c r="L13" s="17">
        <v>195008.44</v>
      </c>
      <c r="M13" s="17">
        <v>195008.44</v>
      </c>
      <c r="N13" s="17">
        <v>195008.44</v>
      </c>
      <c r="O13" s="25">
        <v>61776909.740000002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5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x14ac:dyDescent="0.2">
      <c r="A14" s="24">
        <v>1400</v>
      </c>
      <c r="B14" s="3" t="s">
        <v>18</v>
      </c>
      <c r="C14" s="5">
        <f t="shared" si="3"/>
        <v>132163359.52000004</v>
      </c>
      <c r="D14" s="17">
        <v>10680279.960000001</v>
      </c>
      <c r="E14" s="17">
        <v>10680279.960000001</v>
      </c>
      <c r="F14" s="17">
        <v>14680279.960000001</v>
      </c>
      <c r="G14" s="17">
        <v>10680279.960000001</v>
      </c>
      <c r="H14" s="17">
        <v>10680279.960000001</v>
      </c>
      <c r="I14" s="17">
        <v>10680279.960000001</v>
      </c>
      <c r="J14" s="17">
        <v>10680279.960000001</v>
      </c>
      <c r="K14" s="17">
        <v>10680279.960000001</v>
      </c>
      <c r="L14" s="17">
        <v>10680279.960000001</v>
      </c>
      <c r="M14" s="17">
        <v>10680279.960000001</v>
      </c>
      <c r="N14" s="17">
        <v>10680279.960000001</v>
      </c>
      <c r="O14" s="25">
        <v>10680279.960000001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">
      <c r="A15" s="24">
        <v>1500</v>
      </c>
      <c r="B15" s="3" t="s">
        <v>19</v>
      </c>
      <c r="C15" s="5">
        <f t="shared" si="3"/>
        <v>85381967.61999999</v>
      </c>
      <c r="D15" s="17">
        <v>4663886.1399999997</v>
      </c>
      <c r="E15" s="17">
        <v>6284285.29</v>
      </c>
      <c r="F15" s="17">
        <v>7493135.29</v>
      </c>
      <c r="G15" s="17">
        <v>5432535.29</v>
      </c>
      <c r="H15" s="17">
        <v>5032535.28</v>
      </c>
      <c r="I15" s="17">
        <v>5825535.2800000003</v>
      </c>
      <c r="J15" s="17">
        <v>5032535.2699999996</v>
      </c>
      <c r="K15" s="17">
        <v>7762535.2699999996</v>
      </c>
      <c r="L15" s="17">
        <v>7584285.2699999996</v>
      </c>
      <c r="M15" s="17">
        <v>8442535.2699999996</v>
      </c>
      <c r="N15" s="17">
        <v>5075535.2699999996</v>
      </c>
      <c r="O15" s="25">
        <v>16752628.699999999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6.5" x14ac:dyDescent="0.2">
      <c r="A16" s="24">
        <v>1600</v>
      </c>
      <c r="B16" s="3" t="s">
        <v>20</v>
      </c>
      <c r="C16" s="5">
        <f t="shared" si="3"/>
        <v>23149631.650024261</v>
      </c>
      <c r="D16" s="17">
        <v>0</v>
      </c>
      <c r="E16" s="17">
        <v>0</v>
      </c>
      <c r="F16" s="17">
        <v>5787407.9200060796</v>
      </c>
      <c r="G16" s="17">
        <v>1929135.970002027</v>
      </c>
      <c r="H16" s="17">
        <v>1929135.970002027</v>
      </c>
      <c r="I16" s="17">
        <v>1929135.970002027</v>
      </c>
      <c r="J16" s="17">
        <v>1929135.9700019348</v>
      </c>
      <c r="K16" s="17">
        <v>1929135.970002027</v>
      </c>
      <c r="L16" s="17">
        <v>1929135.970002027</v>
      </c>
      <c r="M16" s="17">
        <v>1929135.970002027</v>
      </c>
      <c r="N16" s="17">
        <v>1929135.970002027</v>
      </c>
      <c r="O16" s="25">
        <v>1929135.9700020626</v>
      </c>
      <c r="P16" s="54"/>
      <c r="Q16" s="54"/>
      <c r="R16" s="54"/>
      <c r="S16" s="54"/>
      <c r="T16" s="55"/>
      <c r="U16" s="56"/>
      <c r="V16" s="55"/>
      <c r="W16" s="55"/>
      <c r="X16" s="55"/>
      <c r="Y16" s="55"/>
      <c r="Z16" s="55"/>
      <c r="AA16" s="55"/>
      <c r="AB16" s="55"/>
      <c r="AC16" s="2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7"/>
      <c r="AR16" s="57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15" x14ac:dyDescent="0.2">
      <c r="A17" s="24">
        <v>1700</v>
      </c>
      <c r="B17" s="3" t="s">
        <v>21</v>
      </c>
      <c r="C17" s="5">
        <f t="shared" si="3"/>
        <v>1985613.26</v>
      </c>
      <c r="D17" s="17">
        <v>165467.76999999999</v>
      </c>
      <c r="E17" s="17">
        <v>165467.76999999999</v>
      </c>
      <c r="F17" s="17">
        <v>165467.76999999999</v>
      </c>
      <c r="G17" s="17">
        <v>165467.76999999999</v>
      </c>
      <c r="H17" s="17">
        <v>165467.76999999999</v>
      </c>
      <c r="I17" s="17">
        <v>165467.76999999999</v>
      </c>
      <c r="J17" s="17">
        <v>165467.76999999999</v>
      </c>
      <c r="K17" s="17">
        <v>165467.76999999999</v>
      </c>
      <c r="L17" s="17">
        <v>165467.76999999999</v>
      </c>
      <c r="M17" s="17">
        <v>165467.76999999999</v>
      </c>
      <c r="N17" s="17">
        <v>165467.78</v>
      </c>
      <c r="O17" s="25">
        <v>165467.78</v>
      </c>
    </row>
    <row r="18" spans="1:15" x14ac:dyDescent="0.2">
      <c r="A18" s="39" t="s">
        <v>22</v>
      </c>
      <c r="B18" s="40"/>
      <c r="C18" s="4">
        <f>+C19+C20+C21+C22+C23+C25+C26+C27+C28</f>
        <v>28534345.829999998</v>
      </c>
      <c r="D18" s="37">
        <f t="shared" ref="D18:O18" si="4">+D19+D20+D21+D22+D23+D25+D26+D27+D28</f>
        <v>4079.96</v>
      </c>
      <c r="E18" s="37">
        <f t="shared" si="4"/>
        <v>2816727.4299999997</v>
      </c>
      <c r="F18" s="37">
        <f t="shared" si="4"/>
        <v>15491064.76</v>
      </c>
      <c r="G18" s="37">
        <f t="shared" si="4"/>
        <v>757056.58000000007</v>
      </c>
      <c r="H18" s="37">
        <f t="shared" si="4"/>
        <v>1263390.46</v>
      </c>
      <c r="I18" s="37">
        <f t="shared" si="4"/>
        <v>641942.6</v>
      </c>
      <c r="J18" s="37">
        <f t="shared" si="4"/>
        <v>398106.66</v>
      </c>
      <c r="K18" s="37">
        <f t="shared" si="4"/>
        <v>591174.25</v>
      </c>
      <c r="L18" s="37">
        <f t="shared" si="4"/>
        <v>1272228.57</v>
      </c>
      <c r="M18" s="37">
        <f t="shared" si="4"/>
        <v>2658129.2600000002</v>
      </c>
      <c r="N18" s="37">
        <f t="shared" si="4"/>
        <v>2041009.6400000001</v>
      </c>
      <c r="O18" s="38">
        <f t="shared" si="4"/>
        <v>599435.65999999992</v>
      </c>
    </row>
    <row r="19" spans="1:15" x14ac:dyDescent="0.2">
      <c r="A19" s="24">
        <v>2100</v>
      </c>
      <c r="B19" s="3" t="s">
        <v>23</v>
      </c>
      <c r="C19" s="5">
        <f>SUM(D19:O19)</f>
        <v>4135378.8600000003</v>
      </c>
      <c r="D19" s="17">
        <v>0</v>
      </c>
      <c r="E19" s="17">
        <v>1896808.86</v>
      </c>
      <c r="F19" s="17">
        <v>2217070</v>
      </c>
      <c r="G19" s="17">
        <v>0</v>
      </c>
      <c r="H19" s="17">
        <v>1000</v>
      </c>
      <c r="I19" s="17">
        <v>2000</v>
      </c>
      <c r="J19" s="17">
        <v>1000</v>
      </c>
      <c r="K19" s="17">
        <v>3000</v>
      </c>
      <c r="L19" s="17">
        <v>3000</v>
      </c>
      <c r="M19" s="17">
        <v>5500</v>
      </c>
      <c r="N19" s="17">
        <v>3000</v>
      </c>
      <c r="O19" s="25">
        <v>3000</v>
      </c>
    </row>
    <row r="20" spans="1:15" x14ac:dyDescent="0.2">
      <c r="A20" s="24">
        <v>2200</v>
      </c>
      <c r="B20" s="3" t="s">
        <v>89</v>
      </c>
      <c r="C20" s="5">
        <f t="shared" ref="C20:C28" si="5">SUM(D20:O20)</f>
        <v>8404520</v>
      </c>
      <c r="D20" s="17">
        <v>3622.96</v>
      </c>
      <c r="E20" s="17">
        <v>149753.78</v>
      </c>
      <c r="F20" s="17">
        <v>1766542.97</v>
      </c>
      <c r="G20" s="17">
        <v>336674.31</v>
      </c>
      <c r="H20" s="17">
        <v>833977.19</v>
      </c>
      <c r="I20" s="17">
        <v>201399.33</v>
      </c>
      <c r="J20" s="17">
        <v>43010.98</v>
      </c>
      <c r="K20" s="17">
        <v>162155.98000000001</v>
      </c>
      <c r="L20" s="17">
        <v>839455.3</v>
      </c>
      <c r="M20" s="17">
        <v>2220905.9900000002</v>
      </c>
      <c r="N20" s="17">
        <v>1608881.37</v>
      </c>
      <c r="O20" s="25">
        <v>238139.84</v>
      </c>
    </row>
    <row r="21" spans="1:15" x14ac:dyDescent="0.2">
      <c r="A21" s="24"/>
      <c r="B21" s="3" t="s">
        <v>30</v>
      </c>
      <c r="C21" s="5">
        <f t="shared" si="5"/>
        <v>267350</v>
      </c>
      <c r="D21" s="17">
        <v>0</v>
      </c>
      <c r="E21" s="17">
        <v>0</v>
      </c>
      <c r="F21" s="17">
        <v>267350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25">
        <v>0</v>
      </c>
    </row>
    <row r="22" spans="1:15" ht="25.5" x14ac:dyDescent="0.2">
      <c r="A22" s="24">
        <v>2300</v>
      </c>
      <c r="B22" s="3" t="s">
        <v>90</v>
      </c>
      <c r="C22" s="5">
        <f t="shared" si="5"/>
        <v>2685391</v>
      </c>
      <c r="D22" s="17">
        <v>0</v>
      </c>
      <c r="E22" s="17">
        <v>8855</v>
      </c>
      <c r="F22" s="17">
        <v>2505291</v>
      </c>
      <c r="G22" s="17">
        <v>7905</v>
      </c>
      <c r="H22" s="17">
        <v>12655</v>
      </c>
      <c r="I22" s="17">
        <v>15555</v>
      </c>
      <c r="J22" s="17">
        <v>17355</v>
      </c>
      <c r="K22" s="17">
        <v>17150</v>
      </c>
      <c r="L22" s="17">
        <v>23555</v>
      </c>
      <c r="M22" s="17">
        <v>29305</v>
      </c>
      <c r="N22" s="17">
        <v>23910</v>
      </c>
      <c r="O22" s="25">
        <v>23855</v>
      </c>
    </row>
    <row r="23" spans="1:15" x14ac:dyDescent="0.2">
      <c r="A23" s="24">
        <v>2400</v>
      </c>
      <c r="B23" s="3" t="s">
        <v>24</v>
      </c>
      <c r="C23" s="5">
        <f t="shared" si="5"/>
        <v>1521054.2</v>
      </c>
      <c r="D23" s="17">
        <v>0</v>
      </c>
      <c r="E23" s="17">
        <v>500</v>
      </c>
      <c r="F23" s="17">
        <v>1514754.2</v>
      </c>
      <c r="G23" s="17">
        <v>500</v>
      </c>
      <c r="H23" s="17">
        <v>1000</v>
      </c>
      <c r="I23" s="17">
        <v>600</v>
      </c>
      <c r="J23" s="17">
        <v>1000</v>
      </c>
      <c r="K23" s="17">
        <v>600</v>
      </c>
      <c r="L23" s="17">
        <v>600</v>
      </c>
      <c r="M23" s="17">
        <v>600</v>
      </c>
      <c r="N23" s="17">
        <v>400</v>
      </c>
      <c r="O23" s="25">
        <v>500</v>
      </c>
    </row>
    <row r="24" spans="1:15" hidden="1" x14ac:dyDescent="0.2">
      <c r="A24" s="24">
        <v>2500</v>
      </c>
      <c r="B24" s="3" t="s">
        <v>26</v>
      </c>
      <c r="C24" s="5">
        <f t="shared" si="5"/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25">
        <v>0</v>
      </c>
    </row>
    <row r="25" spans="1:15" x14ac:dyDescent="0.2">
      <c r="A25" s="24">
        <v>2600</v>
      </c>
      <c r="B25" s="3" t="s">
        <v>27</v>
      </c>
      <c r="C25" s="5">
        <f t="shared" si="5"/>
        <v>4537832.74</v>
      </c>
      <c r="D25" s="17">
        <v>0</v>
      </c>
      <c r="E25" s="17">
        <v>758441.99</v>
      </c>
      <c r="F25" s="17">
        <v>370942.36</v>
      </c>
      <c r="G25" s="17">
        <v>388877.27</v>
      </c>
      <c r="H25" s="17">
        <v>402908.27</v>
      </c>
      <c r="I25" s="17">
        <v>401808.27</v>
      </c>
      <c r="J25" s="17">
        <v>328890.68</v>
      </c>
      <c r="K25" s="17">
        <v>395768.27</v>
      </c>
      <c r="L25" s="17">
        <v>389268.27</v>
      </c>
      <c r="M25" s="17">
        <v>389268.27</v>
      </c>
      <c r="N25" s="17">
        <v>389268.27</v>
      </c>
      <c r="O25" s="25">
        <v>322390.82</v>
      </c>
    </row>
    <row r="26" spans="1:15" x14ac:dyDescent="0.2">
      <c r="A26" s="24">
        <v>2700</v>
      </c>
      <c r="B26" s="3" t="s">
        <v>28</v>
      </c>
      <c r="C26" s="5">
        <f t="shared" si="5"/>
        <v>3789487.66</v>
      </c>
      <c r="D26" s="17">
        <v>0</v>
      </c>
      <c r="E26" s="17">
        <v>0</v>
      </c>
      <c r="F26" s="17">
        <v>3780587.66</v>
      </c>
      <c r="G26" s="17">
        <v>0</v>
      </c>
      <c r="H26" s="17">
        <v>1000</v>
      </c>
      <c r="I26" s="17">
        <v>5000</v>
      </c>
      <c r="J26" s="17">
        <v>0</v>
      </c>
      <c r="K26" s="17">
        <v>0</v>
      </c>
      <c r="L26" s="17">
        <v>400</v>
      </c>
      <c r="M26" s="17">
        <v>1800</v>
      </c>
      <c r="N26" s="17">
        <v>700</v>
      </c>
      <c r="O26" s="25">
        <v>0</v>
      </c>
    </row>
    <row r="27" spans="1:15" x14ac:dyDescent="0.2">
      <c r="A27" s="24">
        <v>2800</v>
      </c>
      <c r="B27" s="3" t="s">
        <v>29</v>
      </c>
      <c r="C27" s="5">
        <f t="shared" si="5"/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25">
        <v>0</v>
      </c>
    </row>
    <row r="28" spans="1:15" x14ac:dyDescent="0.2">
      <c r="A28" s="24">
        <v>2900</v>
      </c>
      <c r="B28" s="3" t="s">
        <v>30</v>
      </c>
      <c r="C28" s="5">
        <f t="shared" si="5"/>
        <v>3193331.3699999996</v>
      </c>
      <c r="D28" s="17">
        <v>457</v>
      </c>
      <c r="E28" s="17">
        <v>2367.8000000000002</v>
      </c>
      <c r="F28" s="17">
        <v>3068526.57</v>
      </c>
      <c r="G28" s="17">
        <v>23100</v>
      </c>
      <c r="H28" s="17">
        <v>10850</v>
      </c>
      <c r="I28" s="17">
        <v>15580</v>
      </c>
      <c r="J28" s="17">
        <v>6850</v>
      </c>
      <c r="K28" s="17">
        <v>12500</v>
      </c>
      <c r="L28" s="17">
        <v>15950</v>
      </c>
      <c r="M28" s="17">
        <v>10750</v>
      </c>
      <c r="N28" s="17">
        <v>14850</v>
      </c>
      <c r="O28" s="25">
        <v>11550</v>
      </c>
    </row>
    <row r="29" spans="1:15" x14ac:dyDescent="0.2">
      <c r="A29" s="39" t="s">
        <v>31</v>
      </c>
      <c r="B29" s="40"/>
      <c r="C29" s="4">
        <f t="shared" si="1"/>
        <v>124414517.15000001</v>
      </c>
      <c r="D29" s="6">
        <f>SUM(D30:D38)</f>
        <v>6327519.6100000013</v>
      </c>
      <c r="E29" s="6">
        <f t="shared" ref="E29:O29" si="6">SUM(E30:E38)</f>
        <v>17354858.770000003</v>
      </c>
      <c r="F29" s="6">
        <f t="shared" si="6"/>
        <v>22474277.069999997</v>
      </c>
      <c r="G29" s="6">
        <f t="shared" si="6"/>
        <v>7292338.1799999997</v>
      </c>
      <c r="H29" s="6">
        <f t="shared" si="6"/>
        <v>20235926.16</v>
      </c>
      <c r="I29" s="6">
        <f t="shared" si="6"/>
        <v>9143477.9199999999</v>
      </c>
      <c r="J29" s="6">
        <f t="shared" si="6"/>
        <v>6662054.0499999989</v>
      </c>
      <c r="K29" s="6">
        <f t="shared" si="6"/>
        <v>7682002.6799999997</v>
      </c>
      <c r="L29" s="6">
        <f t="shared" si="6"/>
        <v>6439272.870000001</v>
      </c>
      <c r="M29" s="6">
        <f t="shared" si="6"/>
        <v>6143502.2800000003</v>
      </c>
      <c r="N29" s="6">
        <f t="shared" si="6"/>
        <v>8009841.3300000001</v>
      </c>
      <c r="O29" s="23">
        <f t="shared" si="6"/>
        <v>6649446.2300000004</v>
      </c>
    </row>
    <row r="30" spans="1:15" x14ac:dyDescent="0.2">
      <c r="A30" s="24">
        <v>3100</v>
      </c>
      <c r="B30" s="3" t="s">
        <v>32</v>
      </c>
      <c r="C30" s="5">
        <f>+D30+E30+F30+G30+H30+I30+J30+K30+L30+M30+N30+O30</f>
        <v>10322489.84</v>
      </c>
      <c r="D30" s="17">
        <v>4432928.1900000004</v>
      </c>
      <c r="E30" s="17">
        <v>356590.56</v>
      </c>
      <c r="F30" s="17">
        <v>347939.97</v>
      </c>
      <c r="G30" s="17">
        <v>1649123.57</v>
      </c>
      <c r="H30" s="17">
        <v>322589.96999999997</v>
      </c>
      <c r="I30" s="17">
        <v>265439.99</v>
      </c>
      <c r="J30" s="17">
        <v>263662.96999999997</v>
      </c>
      <c r="K30" s="17">
        <v>309812.96999999997</v>
      </c>
      <c r="L30" s="17">
        <v>355562.97</v>
      </c>
      <c r="M30" s="17">
        <v>245512.98</v>
      </c>
      <c r="N30" s="17">
        <v>1473612.98</v>
      </c>
      <c r="O30" s="25">
        <v>299712.71999999997</v>
      </c>
    </row>
    <row r="31" spans="1:15" x14ac:dyDescent="0.2">
      <c r="A31" s="24">
        <v>3200</v>
      </c>
      <c r="B31" s="3" t="s">
        <v>33</v>
      </c>
      <c r="C31" s="5">
        <f t="shared" si="1"/>
        <v>13377685.73</v>
      </c>
      <c r="D31" s="17">
        <v>54305.919999999998</v>
      </c>
      <c r="E31" s="17">
        <v>3864265.64</v>
      </c>
      <c r="F31" s="17">
        <v>3559499.4</v>
      </c>
      <c r="G31" s="17">
        <v>587452.07999999996</v>
      </c>
      <c r="H31" s="17">
        <v>830072.08</v>
      </c>
      <c r="I31" s="17">
        <v>361652.08</v>
      </c>
      <c r="J31" s="17">
        <v>239752.08</v>
      </c>
      <c r="K31" s="17">
        <v>259282.08</v>
      </c>
      <c r="L31" s="17">
        <v>383542.15</v>
      </c>
      <c r="M31" s="17">
        <v>1054246.08</v>
      </c>
      <c r="N31" s="17">
        <v>1770048.5</v>
      </c>
      <c r="O31" s="25">
        <v>413567.64</v>
      </c>
    </row>
    <row r="32" spans="1:15" x14ac:dyDescent="0.2">
      <c r="A32" s="24">
        <v>3300</v>
      </c>
      <c r="B32" s="3" t="s">
        <v>34</v>
      </c>
      <c r="C32" s="5">
        <f t="shared" si="1"/>
        <v>40150879.499999993</v>
      </c>
      <c r="D32" s="17">
        <v>95797.440000000002</v>
      </c>
      <c r="E32" s="17">
        <v>1010369.09</v>
      </c>
      <c r="F32" s="17">
        <v>15147103.24</v>
      </c>
      <c r="G32" s="17">
        <v>622279.97</v>
      </c>
      <c r="H32" s="17">
        <v>14211784.130000001</v>
      </c>
      <c r="I32" s="17">
        <v>1895279.97</v>
      </c>
      <c r="J32" s="17">
        <v>2046620.63</v>
      </c>
      <c r="K32" s="17">
        <v>1593549.97</v>
      </c>
      <c r="L32" s="17">
        <v>720153.97</v>
      </c>
      <c r="M32" s="17">
        <v>1255714.51</v>
      </c>
      <c r="N32" s="17">
        <v>952363.3</v>
      </c>
      <c r="O32" s="25">
        <v>599863.28</v>
      </c>
    </row>
    <row r="33" spans="1:68" x14ac:dyDescent="0.2">
      <c r="A33" s="24">
        <v>3400</v>
      </c>
      <c r="B33" s="3" t="s">
        <v>35</v>
      </c>
      <c r="C33" s="5">
        <f t="shared" si="1"/>
        <v>6088130.8099999996</v>
      </c>
      <c r="D33" s="17">
        <v>266778.26</v>
      </c>
      <c r="E33" s="17">
        <v>2105705.34</v>
      </c>
      <c r="F33" s="17">
        <v>119103.97</v>
      </c>
      <c r="G33" s="17">
        <v>238596.25</v>
      </c>
      <c r="H33" s="17">
        <v>154721.12</v>
      </c>
      <c r="I33" s="17">
        <v>102506.36</v>
      </c>
      <c r="J33" s="17">
        <v>478944.63</v>
      </c>
      <c r="K33" s="17">
        <v>641878.28</v>
      </c>
      <c r="L33" s="17">
        <v>1600520.12</v>
      </c>
      <c r="M33" s="17">
        <v>92738.35</v>
      </c>
      <c r="N33" s="17">
        <v>69238.66</v>
      </c>
      <c r="O33" s="25">
        <v>217399.47</v>
      </c>
    </row>
    <row r="34" spans="1:68" x14ac:dyDescent="0.2">
      <c r="A34" s="24">
        <v>3500</v>
      </c>
      <c r="B34" s="3" t="s">
        <v>36</v>
      </c>
      <c r="C34" s="5">
        <f t="shared" si="1"/>
        <v>22421531.600000001</v>
      </c>
      <c r="D34" s="17">
        <v>24367.86</v>
      </c>
      <c r="E34" s="17">
        <v>5454126.6500000004</v>
      </c>
      <c r="F34" s="17">
        <v>1546245.3</v>
      </c>
      <c r="G34" s="17">
        <v>2462444.9700000002</v>
      </c>
      <c r="H34" s="17">
        <v>2847854.7</v>
      </c>
      <c r="I34" s="17">
        <v>3053028.64</v>
      </c>
      <c r="J34" s="17">
        <v>1705993.48</v>
      </c>
      <c r="K34" s="17">
        <v>2924796.04</v>
      </c>
      <c r="L34" s="17">
        <v>791947.8</v>
      </c>
      <c r="M34" s="17">
        <v>580746.02</v>
      </c>
      <c r="N34" s="17">
        <v>523132.02</v>
      </c>
      <c r="O34" s="25">
        <v>506848.12</v>
      </c>
    </row>
    <row r="35" spans="1:68" x14ac:dyDescent="0.2">
      <c r="A35" s="24">
        <v>3600</v>
      </c>
      <c r="B35" s="3" t="s">
        <v>37</v>
      </c>
      <c r="C35" s="5">
        <f t="shared" si="1"/>
        <v>2599492.71</v>
      </c>
      <c r="D35" s="17">
        <v>0</v>
      </c>
      <c r="E35" s="17">
        <v>0</v>
      </c>
      <c r="F35" s="17">
        <v>0</v>
      </c>
      <c r="G35" s="17">
        <v>200000</v>
      </c>
      <c r="H35" s="17">
        <v>200000</v>
      </c>
      <c r="I35" s="17">
        <v>1050000</v>
      </c>
      <c r="J35" s="17">
        <v>0</v>
      </c>
      <c r="K35" s="17">
        <v>0</v>
      </c>
      <c r="L35" s="17">
        <v>0</v>
      </c>
      <c r="M35" s="17">
        <v>0</v>
      </c>
      <c r="N35" s="17">
        <v>849492.71</v>
      </c>
      <c r="O35" s="25">
        <v>300000</v>
      </c>
    </row>
    <row r="36" spans="1:68" x14ac:dyDescent="0.2">
      <c r="A36" s="24">
        <v>3700</v>
      </c>
      <c r="B36" s="3" t="s">
        <v>38</v>
      </c>
      <c r="C36" s="5">
        <f t="shared" si="1"/>
        <v>1429990.69</v>
      </c>
      <c r="D36" s="17">
        <v>525</v>
      </c>
      <c r="E36" s="17">
        <v>78291</v>
      </c>
      <c r="F36" s="17">
        <v>32710.22</v>
      </c>
      <c r="G36" s="17">
        <v>26204.22</v>
      </c>
      <c r="H36" s="17">
        <v>85410.22</v>
      </c>
      <c r="I36" s="17">
        <v>289448.68</v>
      </c>
      <c r="J36" s="17">
        <v>161929.22</v>
      </c>
      <c r="K36" s="17">
        <v>120654.22</v>
      </c>
      <c r="L36" s="17">
        <v>96010.22</v>
      </c>
      <c r="M36" s="17">
        <v>128704.22</v>
      </c>
      <c r="N36" s="17">
        <v>317810.21999999997</v>
      </c>
      <c r="O36" s="25">
        <v>92293.25</v>
      </c>
    </row>
    <row r="37" spans="1:68" x14ac:dyDescent="0.2">
      <c r="A37" s="24">
        <v>3800</v>
      </c>
      <c r="B37" s="3" t="s">
        <v>39</v>
      </c>
      <c r="C37" s="5">
        <f t="shared" si="1"/>
        <v>2966845</v>
      </c>
      <c r="D37" s="17">
        <v>0</v>
      </c>
      <c r="E37" s="17">
        <v>14425</v>
      </c>
      <c r="F37" s="17">
        <v>17700</v>
      </c>
      <c r="G37" s="17">
        <v>7200</v>
      </c>
      <c r="H37" s="17">
        <v>15200</v>
      </c>
      <c r="I37" s="17">
        <v>622700</v>
      </c>
      <c r="J37" s="17">
        <v>114200</v>
      </c>
      <c r="K37" s="17">
        <v>310700</v>
      </c>
      <c r="L37" s="17">
        <v>423900</v>
      </c>
      <c r="M37" s="17">
        <v>629900</v>
      </c>
      <c r="N37" s="17">
        <v>480795</v>
      </c>
      <c r="O37" s="25">
        <v>330125</v>
      </c>
    </row>
    <row r="38" spans="1:68" ht="16.5" x14ac:dyDescent="0.2">
      <c r="A38" s="24">
        <v>3900</v>
      </c>
      <c r="B38" s="3" t="s">
        <v>40</v>
      </c>
      <c r="C38" s="5">
        <f t="shared" si="1"/>
        <v>25057471.270000003</v>
      </c>
      <c r="D38" s="17">
        <v>1452816.94</v>
      </c>
      <c r="E38" s="17">
        <v>4471085.49</v>
      </c>
      <c r="F38" s="17">
        <v>1703974.97</v>
      </c>
      <c r="G38" s="17">
        <v>1499037.12</v>
      </c>
      <c r="H38" s="17">
        <v>1568293.94</v>
      </c>
      <c r="I38" s="17">
        <v>1503422.2</v>
      </c>
      <c r="J38" s="17">
        <v>1650951.04</v>
      </c>
      <c r="K38" s="17">
        <v>1521329.12</v>
      </c>
      <c r="L38" s="17">
        <v>2067635.6400000001</v>
      </c>
      <c r="M38" s="17">
        <v>2155940.1199999996</v>
      </c>
      <c r="N38" s="17">
        <v>1573347.94</v>
      </c>
      <c r="O38" s="25">
        <v>3889636.75</v>
      </c>
      <c r="P38" s="54"/>
      <c r="Q38" s="54"/>
      <c r="R38" s="54"/>
      <c r="S38" s="55"/>
      <c r="T38" s="55"/>
      <c r="U38" s="56"/>
      <c r="V38" s="55"/>
      <c r="W38" s="55"/>
      <c r="X38" s="55"/>
      <c r="Y38" s="55"/>
      <c r="Z38" s="55"/>
      <c r="AA38" s="55"/>
      <c r="AB38" s="55"/>
      <c r="AC38" s="2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x14ac:dyDescent="0.2">
      <c r="A39" s="39" t="s">
        <v>41</v>
      </c>
      <c r="B39" s="40"/>
      <c r="C39" s="4">
        <f t="shared" si="1"/>
        <v>6217000</v>
      </c>
      <c r="D39" s="6">
        <f>SUM(D40:D48)</f>
        <v>0</v>
      </c>
      <c r="E39" s="6">
        <f t="shared" ref="E39:O39" si="7">SUM(E40:E48)</f>
        <v>60000</v>
      </c>
      <c r="F39" s="6">
        <f t="shared" si="7"/>
        <v>590000</v>
      </c>
      <c r="G39" s="6">
        <f t="shared" si="7"/>
        <v>0</v>
      </c>
      <c r="H39" s="6">
        <f t="shared" si="7"/>
        <v>335000</v>
      </c>
      <c r="I39" s="6">
        <f t="shared" si="7"/>
        <v>1140000</v>
      </c>
      <c r="J39" s="6">
        <f t="shared" si="7"/>
        <v>0</v>
      </c>
      <c r="K39" s="6">
        <f t="shared" si="7"/>
        <v>75000</v>
      </c>
      <c r="L39" s="6">
        <f t="shared" si="7"/>
        <v>30000</v>
      </c>
      <c r="M39" s="6">
        <f t="shared" si="7"/>
        <v>1047000</v>
      </c>
      <c r="N39" s="6">
        <f t="shared" si="7"/>
        <v>1830000</v>
      </c>
      <c r="O39" s="23">
        <f t="shared" si="7"/>
        <v>1110000</v>
      </c>
    </row>
    <row r="40" spans="1:68" ht="15" x14ac:dyDescent="0.25">
      <c r="A40" s="24">
        <v>4100</v>
      </c>
      <c r="B40" s="3" t="s">
        <v>42</v>
      </c>
      <c r="C40" s="5">
        <f t="shared" si="1"/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6"/>
    </row>
    <row r="41" spans="1:68" ht="15" x14ac:dyDescent="0.25">
      <c r="A41" s="24">
        <v>4200</v>
      </c>
      <c r="B41" s="3" t="s">
        <v>43</v>
      </c>
      <c r="C41" s="5">
        <f t="shared" si="1"/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6"/>
    </row>
    <row r="42" spans="1:68" ht="15" x14ac:dyDescent="0.25">
      <c r="A42" s="24">
        <v>4300</v>
      </c>
      <c r="B42" s="3" t="s">
        <v>44</v>
      </c>
      <c r="C42" s="5">
        <f t="shared" si="1"/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6"/>
    </row>
    <row r="43" spans="1:68" x14ac:dyDescent="0.2">
      <c r="A43" s="24">
        <v>4400</v>
      </c>
      <c r="B43" s="3" t="s">
        <v>45</v>
      </c>
      <c r="C43" s="5">
        <f t="shared" si="1"/>
        <v>6217000</v>
      </c>
      <c r="D43" s="17">
        <v>0</v>
      </c>
      <c r="E43" s="17">
        <v>60000</v>
      </c>
      <c r="F43" s="17">
        <v>590000</v>
      </c>
      <c r="G43" s="17">
        <v>0</v>
      </c>
      <c r="H43" s="17">
        <v>335000</v>
      </c>
      <c r="I43" s="17">
        <v>1140000</v>
      </c>
      <c r="J43" s="17">
        <v>0</v>
      </c>
      <c r="K43" s="17">
        <v>75000</v>
      </c>
      <c r="L43" s="17">
        <v>30000</v>
      </c>
      <c r="M43" s="17">
        <v>1047000</v>
      </c>
      <c r="N43" s="17">
        <v>1830000</v>
      </c>
      <c r="O43" s="25">
        <v>1110000</v>
      </c>
    </row>
    <row r="44" spans="1:68" ht="15" x14ac:dyDescent="0.25">
      <c r="A44" s="24">
        <v>4500</v>
      </c>
      <c r="B44" s="3" t="s">
        <v>46</v>
      </c>
      <c r="C44" s="5">
        <f t="shared" si="1"/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6"/>
    </row>
    <row r="45" spans="1:68" ht="15" x14ac:dyDescent="0.25">
      <c r="A45" s="24">
        <v>4600</v>
      </c>
      <c r="B45" s="3" t="s">
        <v>47</v>
      </c>
      <c r="C45" s="5">
        <f t="shared" si="1"/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6"/>
    </row>
    <row r="46" spans="1:68" ht="15" x14ac:dyDescent="0.25">
      <c r="A46" s="24"/>
      <c r="B46" s="3" t="s">
        <v>48</v>
      </c>
      <c r="C46" s="5">
        <f t="shared" si="1"/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6"/>
    </row>
    <row r="47" spans="1:68" ht="15" x14ac:dyDescent="0.25">
      <c r="A47" s="24"/>
      <c r="B47" s="3" t="s">
        <v>49</v>
      </c>
      <c r="C47" s="5">
        <f t="shared" si="1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6"/>
    </row>
    <row r="48" spans="1:68" ht="15" x14ac:dyDescent="0.25">
      <c r="A48" s="24">
        <v>4900</v>
      </c>
      <c r="B48" s="3" t="s">
        <v>50</v>
      </c>
      <c r="C48" s="5">
        <f t="shared" si="1"/>
        <v>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6"/>
    </row>
    <row r="49" spans="1:15" x14ac:dyDescent="0.2">
      <c r="A49" s="39" t="s">
        <v>51</v>
      </c>
      <c r="B49" s="40"/>
      <c r="C49" s="4">
        <f t="shared" si="1"/>
        <v>37126237.450000003</v>
      </c>
      <c r="D49" s="6">
        <f t="shared" ref="D49:O49" si="8">SUM(D50:D57)</f>
        <v>0</v>
      </c>
      <c r="E49" s="6">
        <f t="shared" si="8"/>
        <v>0</v>
      </c>
      <c r="F49" s="6">
        <f t="shared" si="8"/>
        <v>35717987.170000002</v>
      </c>
      <c r="G49" s="6">
        <f t="shared" si="8"/>
        <v>0</v>
      </c>
      <c r="H49" s="6">
        <f t="shared" si="8"/>
        <v>1408250.28</v>
      </c>
      <c r="I49" s="6">
        <f t="shared" si="8"/>
        <v>0</v>
      </c>
      <c r="J49" s="6">
        <f t="shared" si="8"/>
        <v>0</v>
      </c>
      <c r="K49" s="6">
        <f t="shared" si="8"/>
        <v>0</v>
      </c>
      <c r="L49" s="6">
        <f t="shared" si="8"/>
        <v>0</v>
      </c>
      <c r="M49" s="6">
        <f t="shared" si="8"/>
        <v>0</v>
      </c>
      <c r="N49" s="6">
        <f t="shared" si="8"/>
        <v>0</v>
      </c>
      <c r="O49" s="23">
        <f t="shared" si="8"/>
        <v>0</v>
      </c>
    </row>
    <row r="50" spans="1:15" x14ac:dyDescent="0.2">
      <c r="A50" s="24">
        <v>5100</v>
      </c>
      <c r="B50" s="3" t="s">
        <v>52</v>
      </c>
      <c r="C50" s="5">
        <f t="shared" si="1"/>
        <v>24894533.43</v>
      </c>
      <c r="D50" s="17">
        <v>0</v>
      </c>
      <c r="E50" s="17">
        <v>0</v>
      </c>
      <c r="F50" s="17">
        <v>24894533.43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25">
        <v>0</v>
      </c>
    </row>
    <row r="51" spans="1:15" x14ac:dyDescent="0.2">
      <c r="A51" s="24">
        <v>5200</v>
      </c>
      <c r="B51" s="15" t="s">
        <v>87</v>
      </c>
      <c r="C51" s="5">
        <f t="shared" si="1"/>
        <v>8406304.5399999991</v>
      </c>
      <c r="D51" s="17">
        <v>0</v>
      </c>
      <c r="E51" s="17">
        <v>0</v>
      </c>
      <c r="F51" s="17">
        <v>8406304.5399999991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25">
        <v>0</v>
      </c>
    </row>
    <row r="52" spans="1:15" x14ac:dyDescent="0.2">
      <c r="A52" s="24">
        <v>5300</v>
      </c>
      <c r="B52" s="3" t="s">
        <v>53</v>
      </c>
      <c r="C52" s="5">
        <f t="shared" si="1"/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25">
        <v>0</v>
      </c>
    </row>
    <row r="53" spans="1:15" x14ac:dyDescent="0.2">
      <c r="A53" s="24">
        <v>5400</v>
      </c>
      <c r="B53" s="3" t="s">
        <v>54</v>
      </c>
      <c r="C53" s="5">
        <f t="shared" si="1"/>
        <v>1300000</v>
      </c>
      <c r="D53" s="17">
        <v>0</v>
      </c>
      <c r="E53" s="17">
        <v>0</v>
      </c>
      <c r="F53" s="17">
        <v>1300000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25">
        <v>0</v>
      </c>
    </row>
    <row r="54" spans="1:15" x14ac:dyDescent="0.2">
      <c r="A54" s="24">
        <v>5500</v>
      </c>
      <c r="B54" s="3" t="s">
        <v>88</v>
      </c>
      <c r="C54" s="5">
        <f t="shared" si="1"/>
        <v>2525399.48</v>
      </c>
      <c r="D54" s="17">
        <v>0</v>
      </c>
      <c r="E54" s="17">
        <v>0</v>
      </c>
      <c r="F54" s="17">
        <v>1117149.2</v>
      </c>
      <c r="G54" s="17">
        <v>0</v>
      </c>
      <c r="H54" s="17">
        <v>1408250.28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5">
        <v>0</v>
      </c>
    </row>
    <row r="55" spans="1:15" x14ac:dyDescent="0.2">
      <c r="A55" s="24">
        <v>5700</v>
      </c>
      <c r="B55" s="3" t="s">
        <v>55</v>
      </c>
      <c r="C55" s="5">
        <f t="shared" si="1"/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25">
        <v>0</v>
      </c>
    </row>
    <row r="56" spans="1:15" x14ac:dyDescent="0.2">
      <c r="A56" s="24">
        <v>5800</v>
      </c>
      <c r="B56" s="3" t="s">
        <v>56</v>
      </c>
      <c r="C56" s="5">
        <f t="shared" si="1"/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25">
        <v>0</v>
      </c>
    </row>
    <row r="57" spans="1:15" x14ac:dyDescent="0.2">
      <c r="A57" s="24">
        <v>5900</v>
      </c>
      <c r="B57" s="3" t="s">
        <v>57</v>
      </c>
      <c r="C57" s="5">
        <f t="shared" si="1"/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25">
        <v>0</v>
      </c>
    </row>
    <row r="58" spans="1:15" x14ac:dyDescent="0.2">
      <c r="A58" s="39" t="s">
        <v>58</v>
      </c>
      <c r="B58" s="40"/>
      <c r="C58" s="4">
        <f t="shared" si="1"/>
        <v>0</v>
      </c>
      <c r="D58" s="6">
        <f>SUM(D59:D61)</f>
        <v>0</v>
      </c>
      <c r="E58" s="6">
        <f t="shared" ref="E58:O58" si="9">SUM(E59:E61)</f>
        <v>0</v>
      </c>
      <c r="F58" s="6">
        <f t="shared" si="9"/>
        <v>0</v>
      </c>
      <c r="G58" s="6">
        <f t="shared" si="9"/>
        <v>0</v>
      </c>
      <c r="H58" s="6">
        <f t="shared" si="9"/>
        <v>0</v>
      </c>
      <c r="I58" s="6">
        <f t="shared" si="9"/>
        <v>0</v>
      </c>
      <c r="J58" s="6">
        <f t="shared" si="9"/>
        <v>0</v>
      </c>
      <c r="K58" s="6">
        <f t="shared" si="9"/>
        <v>0</v>
      </c>
      <c r="L58" s="6">
        <f t="shared" si="9"/>
        <v>0</v>
      </c>
      <c r="M58" s="6">
        <f t="shared" si="9"/>
        <v>0</v>
      </c>
      <c r="N58" s="6">
        <f t="shared" si="9"/>
        <v>0</v>
      </c>
      <c r="O58" s="23">
        <f t="shared" si="9"/>
        <v>0</v>
      </c>
    </row>
    <row r="59" spans="1:15" x14ac:dyDescent="0.2">
      <c r="A59" s="24">
        <v>6100</v>
      </c>
      <c r="B59" s="3" t="s">
        <v>59</v>
      </c>
      <c r="C59" s="5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7"/>
    </row>
    <row r="60" spans="1:15" x14ac:dyDescent="0.2">
      <c r="A60" s="24">
        <v>6200</v>
      </c>
      <c r="B60" s="3" t="s">
        <v>60</v>
      </c>
      <c r="C60" s="5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7"/>
    </row>
    <row r="61" spans="1:15" x14ac:dyDescent="0.2">
      <c r="A61" s="24">
        <v>6300</v>
      </c>
      <c r="B61" s="3" t="s">
        <v>61</v>
      </c>
      <c r="C61" s="5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7"/>
    </row>
    <row r="62" spans="1:15" x14ac:dyDescent="0.2">
      <c r="A62" s="39" t="s">
        <v>62</v>
      </c>
      <c r="B62" s="40"/>
      <c r="C62" s="4">
        <f t="shared" si="1"/>
        <v>0</v>
      </c>
      <c r="D62" s="6">
        <f>SUM(D63:D70)</f>
        <v>0</v>
      </c>
      <c r="E62" s="6">
        <f t="shared" ref="E62:O62" si="10">SUM(E63:E70)</f>
        <v>0</v>
      </c>
      <c r="F62" s="6">
        <f t="shared" si="10"/>
        <v>0</v>
      </c>
      <c r="G62" s="6">
        <f t="shared" si="10"/>
        <v>0</v>
      </c>
      <c r="H62" s="6">
        <f t="shared" si="10"/>
        <v>0</v>
      </c>
      <c r="I62" s="6">
        <f t="shared" si="10"/>
        <v>0</v>
      </c>
      <c r="J62" s="6">
        <f t="shared" si="10"/>
        <v>0</v>
      </c>
      <c r="K62" s="6">
        <f t="shared" si="10"/>
        <v>0</v>
      </c>
      <c r="L62" s="6">
        <f t="shared" si="10"/>
        <v>0</v>
      </c>
      <c r="M62" s="6">
        <f t="shared" si="10"/>
        <v>0</v>
      </c>
      <c r="N62" s="6">
        <f t="shared" si="10"/>
        <v>0</v>
      </c>
      <c r="O62" s="23">
        <f t="shared" si="10"/>
        <v>0</v>
      </c>
    </row>
    <row r="63" spans="1:15" x14ac:dyDescent="0.2">
      <c r="A63" s="24">
        <v>7100</v>
      </c>
      <c r="B63" s="3" t="s">
        <v>63</v>
      </c>
      <c r="C63" s="5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7"/>
    </row>
    <row r="64" spans="1:15" x14ac:dyDescent="0.2">
      <c r="A64" s="24">
        <v>7200</v>
      </c>
      <c r="B64" s="3" t="s">
        <v>64</v>
      </c>
      <c r="C64" s="5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7"/>
    </row>
    <row r="65" spans="1:15" x14ac:dyDescent="0.2">
      <c r="A65" s="24">
        <v>7300</v>
      </c>
      <c r="B65" s="3" t="s">
        <v>65</v>
      </c>
      <c r="C65" s="5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7"/>
    </row>
    <row r="66" spans="1:15" x14ac:dyDescent="0.2">
      <c r="A66" s="24">
        <v>7400</v>
      </c>
      <c r="B66" s="3" t="s">
        <v>66</v>
      </c>
      <c r="C66" s="5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7"/>
    </row>
    <row r="67" spans="1:15" x14ac:dyDescent="0.2">
      <c r="A67" s="24">
        <v>7500</v>
      </c>
      <c r="B67" s="3" t="s">
        <v>67</v>
      </c>
      <c r="C67" s="5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7"/>
    </row>
    <row r="68" spans="1:15" x14ac:dyDescent="0.2">
      <c r="A68" s="24">
        <v>7600</v>
      </c>
      <c r="B68" s="3" t="s">
        <v>85</v>
      </c>
      <c r="C68" s="5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7"/>
    </row>
    <row r="69" spans="1:15" x14ac:dyDescent="0.2">
      <c r="A69" s="24"/>
      <c r="B69" s="3" t="s">
        <v>68</v>
      </c>
      <c r="C69" s="5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7"/>
    </row>
    <row r="70" spans="1:15" x14ac:dyDescent="0.2">
      <c r="A70" s="24">
        <v>7900</v>
      </c>
      <c r="B70" s="3" t="s">
        <v>69</v>
      </c>
      <c r="C70" s="5">
        <f t="shared" si="1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25">
        <v>0</v>
      </c>
    </row>
    <row r="71" spans="1:15" x14ac:dyDescent="0.2">
      <c r="A71" s="39" t="s">
        <v>70</v>
      </c>
      <c r="B71" s="40"/>
      <c r="C71" s="4">
        <f t="shared" si="1"/>
        <v>0</v>
      </c>
      <c r="D71" s="6">
        <f>SUM(D72:D74)</f>
        <v>0</v>
      </c>
      <c r="E71" s="6">
        <f t="shared" ref="E71:O71" si="11">SUM(E72:E74)</f>
        <v>0</v>
      </c>
      <c r="F71" s="6">
        <f t="shared" si="11"/>
        <v>0</v>
      </c>
      <c r="G71" s="6">
        <f t="shared" si="11"/>
        <v>0</v>
      </c>
      <c r="H71" s="6">
        <f t="shared" si="11"/>
        <v>0</v>
      </c>
      <c r="I71" s="6">
        <f t="shared" si="11"/>
        <v>0</v>
      </c>
      <c r="J71" s="6">
        <f t="shared" si="11"/>
        <v>0</v>
      </c>
      <c r="K71" s="6">
        <f t="shared" si="11"/>
        <v>0</v>
      </c>
      <c r="L71" s="6">
        <f t="shared" si="11"/>
        <v>0</v>
      </c>
      <c r="M71" s="6">
        <f t="shared" si="11"/>
        <v>0</v>
      </c>
      <c r="N71" s="6">
        <f t="shared" si="11"/>
        <v>0</v>
      </c>
      <c r="O71" s="23">
        <f t="shared" si="11"/>
        <v>0</v>
      </c>
    </row>
    <row r="72" spans="1:15" x14ac:dyDescent="0.2">
      <c r="A72" s="24">
        <v>8100</v>
      </c>
      <c r="B72" s="3" t="s">
        <v>71</v>
      </c>
      <c r="C72" s="5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7"/>
    </row>
    <row r="73" spans="1:15" x14ac:dyDescent="0.2">
      <c r="A73" s="24">
        <v>8200</v>
      </c>
      <c r="B73" s="3" t="s">
        <v>72</v>
      </c>
      <c r="C73" s="5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7"/>
    </row>
    <row r="74" spans="1:15" x14ac:dyDescent="0.2">
      <c r="A74" s="24">
        <v>8300</v>
      </c>
      <c r="B74" s="3" t="s">
        <v>73</v>
      </c>
      <c r="C74" s="5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7"/>
    </row>
    <row r="75" spans="1:15" x14ac:dyDescent="0.2">
      <c r="A75" s="39" t="s">
        <v>74</v>
      </c>
      <c r="B75" s="40"/>
      <c r="C75" s="4">
        <f t="shared" ref="C75:C82" si="12">+D75+E75+F75+G75+H75+I75+J75+K75+L75+M75+N75+O75</f>
        <v>0</v>
      </c>
      <c r="D75" s="6">
        <f>SUM(D76:D82)</f>
        <v>0</v>
      </c>
      <c r="E75" s="6">
        <f t="shared" ref="E75:O75" si="13">SUM(E76:E82)</f>
        <v>0</v>
      </c>
      <c r="F75" s="6">
        <f t="shared" si="13"/>
        <v>0</v>
      </c>
      <c r="G75" s="6">
        <f t="shared" si="13"/>
        <v>0</v>
      </c>
      <c r="H75" s="6">
        <f t="shared" si="13"/>
        <v>0</v>
      </c>
      <c r="I75" s="6">
        <f t="shared" si="13"/>
        <v>0</v>
      </c>
      <c r="J75" s="6">
        <f t="shared" si="13"/>
        <v>0</v>
      </c>
      <c r="K75" s="6">
        <f t="shared" si="13"/>
        <v>0</v>
      </c>
      <c r="L75" s="6">
        <f t="shared" si="13"/>
        <v>0</v>
      </c>
      <c r="M75" s="6">
        <f t="shared" si="13"/>
        <v>0</v>
      </c>
      <c r="N75" s="6">
        <f t="shared" si="13"/>
        <v>0</v>
      </c>
      <c r="O75" s="23">
        <f t="shared" si="13"/>
        <v>0</v>
      </c>
    </row>
    <row r="76" spans="1:15" x14ac:dyDescent="0.2">
      <c r="A76" s="24">
        <v>9100</v>
      </c>
      <c r="B76" s="3" t="s">
        <v>75</v>
      </c>
      <c r="C76" s="5">
        <f t="shared" si="1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7"/>
    </row>
    <row r="77" spans="1:15" x14ac:dyDescent="0.2">
      <c r="A77" s="24">
        <v>9200</v>
      </c>
      <c r="B77" s="3" t="s">
        <v>76</v>
      </c>
      <c r="C77" s="5">
        <f t="shared" si="1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7"/>
    </row>
    <row r="78" spans="1:15" x14ac:dyDescent="0.2">
      <c r="A78" s="24">
        <v>9300</v>
      </c>
      <c r="B78" s="3" t="s">
        <v>77</v>
      </c>
      <c r="C78" s="5">
        <f t="shared" si="1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7"/>
    </row>
    <row r="79" spans="1:15" x14ac:dyDescent="0.2">
      <c r="A79" s="24">
        <v>9400</v>
      </c>
      <c r="B79" s="3" t="s">
        <v>78</v>
      </c>
      <c r="C79" s="5">
        <f t="shared" si="1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7"/>
    </row>
    <row r="80" spans="1:15" x14ac:dyDescent="0.2">
      <c r="A80" s="24">
        <v>9500</v>
      </c>
      <c r="B80" s="3" t="s">
        <v>79</v>
      </c>
      <c r="C80" s="5">
        <f t="shared" si="1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7"/>
    </row>
    <row r="81" spans="1:15" x14ac:dyDescent="0.2">
      <c r="A81" s="24">
        <v>9600</v>
      </c>
      <c r="B81" s="3" t="s">
        <v>80</v>
      </c>
      <c r="C81" s="5">
        <f t="shared" si="1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7"/>
    </row>
    <row r="82" spans="1:15" ht="13.5" thickBot="1" x14ac:dyDescent="0.25">
      <c r="A82" s="28">
        <v>9900</v>
      </c>
      <c r="B82" s="29" t="s">
        <v>81</v>
      </c>
      <c r="C82" s="30">
        <f t="shared" si="12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x14ac:dyDescent="0.2">
      <c r="A83" s="2"/>
      <c r="B83" s="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9:B29"/>
    <mergeCell ref="A39:B39"/>
    <mergeCell ref="A49:B49"/>
  </mergeCells>
  <printOptions horizontalCentered="1"/>
  <pageMargins left="0.31496062992125984" right="0.31496062992125984" top="0.35433070866141736" bottom="0.35433070866141736" header="0.31496062992125984" footer="0.31496062992125984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LOPEZ GARCIA CATALINA MONICA</cp:lastModifiedBy>
  <cp:lastPrinted>2021-03-24T01:04:53Z</cp:lastPrinted>
  <dcterms:created xsi:type="dcterms:W3CDTF">2014-01-23T15:01:32Z</dcterms:created>
  <dcterms:modified xsi:type="dcterms:W3CDTF">2023-02-28T17:40:10Z</dcterms:modified>
</cp:coreProperties>
</file>