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"/>
    </mc:Choice>
  </mc:AlternateContent>
  <bookViews>
    <workbookView xWindow="0" yWindow="0" windowWidth="20490" windowHeight="7020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Egr'!$A$1:$O$81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23" i="1" l="1"/>
  <c r="C67" i="1" l="1"/>
  <c r="C81" i="1" l="1"/>
  <c r="C80" i="1"/>
  <c r="C79" i="1"/>
  <c r="C78" i="1"/>
  <c r="C77" i="1"/>
  <c r="C76" i="1"/>
  <c r="C75" i="1"/>
  <c r="C73" i="1"/>
  <c r="C72" i="1"/>
  <c r="C71" i="1"/>
  <c r="C69" i="1"/>
  <c r="C68" i="1"/>
  <c r="C66" i="1"/>
  <c r="C65" i="1"/>
  <c r="C64" i="1"/>
  <c r="C63" i="1"/>
  <c r="C62" i="1"/>
  <c r="C60" i="1"/>
  <c r="C59" i="1"/>
  <c r="C58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2" i="1"/>
  <c r="C21" i="1"/>
  <c r="C20" i="1"/>
  <c r="C19" i="1"/>
  <c r="C17" i="1"/>
  <c r="C16" i="1"/>
  <c r="C15" i="1"/>
  <c r="C14" i="1"/>
  <c r="C13" i="1"/>
  <c r="C12" i="1"/>
  <c r="C11" i="1"/>
  <c r="E74" i="1" l="1"/>
  <c r="F74" i="1"/>
  <c r="G74" i="1"/>
  <c r="H74" i="1"/>
  <c r="I74" i="1"/>
  <c r="J74" i="1"/>
  <c r="K74" i="1"/>
  <c r="L74" i="1"/>
  <c r="M74" i="1"/>
  <c r="N74" i="1"/>
  <c r="O74" i="1"/>
  <c r="D74" i="1"/>
  <c r="E70" i="1"/>
  <c r="F70" i="1"/>
  <c r="G70" i="1"/>
  <c r="H70" i="1"/>
  <c r="I70" i="1"/>
  <c r="J70" i="1"/>
  <c r="K70" i="1"/>
  <c r="L70" i="1"/>
  <c r="M70" i="1"/>
  <c r="N70" i="1"/>
  <c r="O70" i="1"/>
  <c r="D70" i="1"/>
  <c r="E61" i="1"/>
  <c r="F61" i="1"/>
  <c r="G61" i="1"/>
  <c r="H61" i="1"/>
  <c r="I61" i="1"/>
  <c r="J61" i="1"/>
  <c r="K61" i="1"/>
  <c r="L61" i="1"/>
  <c r="M61" i="1"/>
  <c r="N61" i="1"/>
  <c r="O61" i="1"/>
  <c r="D61" i="1"/>
  <c r="E57" i="1"/>
  <c r="F57" i="1"/>
  <c r="G57" i="1"/>
  <c r="H57" i="1"/>
  <c r="I57" i="1"/>
  <c r="J57" i="1"/>
  <c r="K57" i="1"/>
  <c r="L57" i="1"/>
  <c r="M57" i="1"/>
  <c r="N57" i="1"/>
  <c r="O57" i="1"/>
  <c r="D57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E9" i="1" l="1"/>
  <c r="K9" i="1"/>
  <c r="N9" i="1"/>
  <c r="F9" i="1"/>
  <c r="O9" i="1"/>
  <c r="M9" i="1"/>
  <c r="L9" i="1"/>
  <c r="J9" i="1"/>
  <c r="I9" i="1"/>
  <c r="H9" i="1"/>
  <c r="D9" i="1"/>
  <c r="C28" i="1"/>
  <c r="C38" i="1"/>
  <c r="C48" i="1"/>
  <c r="C57" i="1"/>
  <c r="C61" i="1"/>
  <c r="C70" i="1"/>
  <c r="C74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<sst xmlns="http://schemas.openxmlformats.org/spreadsheetml/2006/main" count="92" uniqueCount="91">
  <si>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</si>
  <si>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</si>
  <si>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</si>
  <si>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</si>
  <si>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</si>
  <si>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</si>
  <si>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</si>
  <si>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</si>
  <si>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</si>
  <si>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</si>
  <si>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</si>
  <si>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</si>
  <si>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</si>
  <si>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</si>
  <si>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</si>
  <si>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</si>
  <si>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</si>
  <si>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</si>
  <si>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</si>
  <si>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</si>
  <si>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</si>
  <si>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</si>
  <si>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</si>
  <si>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</si>
  <si>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</si>
  <si>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</si>
  <si>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</si>
  <si>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</si>
  <si>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</si>
  <si>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</si>
  <si>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</si>
  <si>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</si>
  <si>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</si>
  <si>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</si>
  <si>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</si>
  <si>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</si>
  <si>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</si>
  <si>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</si>
  <si>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</si>
  <si>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</si>
  <si>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</si>
  <si>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</si>
  <si>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</si>
  <si>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</si>
  <si>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</si>
  <si>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</si>
  <si>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</si>
  <si>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</si>
  <si>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</si>
  <si>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</si>
  <si>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</si>
  <si>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</si>
  <si>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</si>
  <si>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Equipo e Instrumental Médico y de Laboratorio</t>
  </si>
  <si>
    <t>Vehículos y Equipo de Transporte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</si>
  <si>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</si>
  <si>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</si>
  <si>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</si>
  <si>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</si>
  <si>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</si>
  <si>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</si>
  <si>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</si>
  <si>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</si>
  <si>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</si>
  <si>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</si>
  <si>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</si>
  <si>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</si>
  <si>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</si>
  <si>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</si>
  <si>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</si>
  <si>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</si>
  <si>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</si>
  <si>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</si>
  <si>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</si>
  <si>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</si>
  <si>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</si>
  <si>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</si>
  <si>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</si>
  <si>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</si>
  <si>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</si>
  <si>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</si>
  <si>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</si>
  <si>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</si>
  <si>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</si>
  <si>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</si>
  <si>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</si>
  <si>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SISTEMA AVANZADO DE BACHILLERATO Y EDUCACION SUPERIOR EN EL ESTADO DE GTO.</t>
  </si>
  <si>
    <t>Maquinaria y equipoa agropecuario, industrial</t>
  </si>
  <si>
    <t>Maquinaria y equipoa  para actvidad agrop. para const. y  para ind.</t>
  </si>
  <si>
    <t>Información Anual del Ejercicio Fiscal 2021</t>
  </si>
  <si>
    <t>Productos Alimentos y Utensilios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</si>
</sst>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-;#,##0.00\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2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7" fillId="23" borderId="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8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16" fillId="21" borderId="0" xfId="0" applyFont="1" applyFill="1" applyBorder="1" applyAlignment="1">
      <alignment horizontal="justify" vertical="top" wrapText="1"/>
    </xf>
    <xf numFmtId="164" fontId="0" fillId="21" borderId="0" xfId="0" applyNumberFormat="1" applyFill="1" applyBorder="1"/>
    <xf numFmtId="4" fontId="18" fillId="21" borderId="0" xfId="34" applyNumberFormat="1" applyFont="1" applyFill="1" applyBorder="1" applyAlignment="1">
      <alignment vertical="center"/>
    </xf>
    <xf numFmtId="0" fontId="16" fillId="0" borderId="13" xfId="0" applyFont="1" applyBorder="1"/>
    <xf numFmtId="0" fontId="16" fillId="0" borderId="12" xfId="0" applyFont="1" applyBorder="1"/>
    <xf numFmtId="4" fontId="16" fillId="0" borderId="13" xfId="0" applyNumberFormat="1" applyFont="1" applyBorder="1"/>
    <xf numFmtId="0" fontId="19" fillId="23" borderId="15" xfId="0" applyFont="1" applyFill="1" applyBorder="1" applyAlignment="1">
      <alignment horizontal="center" vertical="center"/>
    </xf>
    <xf numFmtId="4" fontId="17" fillId="23" borderId="13" xfId="34" applyNumberFormat="1" applyFont="1" applyFill="1" applyBorder="1" applyAlignment="1">
      <alignment vertical="center"/>
    </xf>
    <xf numFmtId="4" fontId="17" fillId="24" borderId="13" xfId="34" applyNumberFormat="1" applyFont="1" applyFill="1" applyBorder="1" applyAlignment="1">
      <alignment vertical="center"/>
    </xf>
    <xf numFmtId="0" fontId="20" fillId="0" borderId="12" xfId="0" applyFont="1" applyBorder="1"/>
    <xf numFmtId="4" fontId="18" fillId="21" borderId="13" xfId="34" applyNumberFormat="1" applyFont="1" applyFill="1" applyBorder="1" applyAlignment="1">
      <alignment vertical="center"/>
    </xf>
    <xf numFmtId="164" fontId="0" fillId="21" borderId="13" xfId="0" applyNumberFormat="1" applyFill="1" applyBorder="1"/>
    <xf numFmtId="4" fontId="18" fillId="0" borderId="13" xfId="34" applyNumberFormat="1" applyFont="1" applyBorder="1" applyAlignment="1">
      <alignment vertical="center"/>
    </xf>
    <xf numFmtId="0" fontId="20" fillId="0" borderId="16" xfId="0" applyFont="1" applyBorder="1"/>
    <xf numFmtId="0" fontId="16" fillId="0" borderId="17" xfId="0" applyFont="1" applyBorder="1" applyAlignment="1">
      <alignment horizontal="justify" vertical="top" wrapText="1"/>
    </xf>
    <xf numFmtId="4" fontId="18" fillId="23" borderId="17" xfId="34" applyNumberFormat="1" applyFont="1" applyFill="1" applyBorder="1" applyAlignment="1">
      <alignment vertical="center"/>
    </xf>
    <xf numFmtId="4" fontId="18" fillId="0" borderId="17" xfId="34" applyNumberFormat="1" applyFont="1" applyBorder="1" applyAlignment="1">
      <alignment vertical="center"/>
    </xf>
    <xf numFmtId="4" fontId="18" fillId="0" borderId="18" xfId="34" applyNumberFormat="1" applyFont="1" applyBorder="1" applyAlignment="1">
      <alignment vertical="center"/>
    </xf>
    <xf numFmtId="0" fontId="19" fillId="24" borderId="12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12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12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17" fillId="23" borderId="9" xfId="3" applyFont="1" applyFill="1" applyBorder="1" applyAlignment="1">
      <alignment horizontal="center"/>
    </xf>
    <xf numFmtId="0" fontId="17" fillId="23" borderId="10" xfId="3" applyFont="1" applyFill="1" applyBorder="1" applyAlignment="1">
      <alignment horizontal="center"/>
    </xf>
    <xf numFmtId="0" fontId="17" fillId="23" borderId="11" xfId="3" applyFont="1" applyFill="1" applyBorder="1" applyAlignment="1">
      <alignment horizontal="center"/>
    </xf>
    <xf numFmtId="0" fontId="17" fillId="23" borderId="12" xfId="3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7" fillId="23" borderId="13" xfId="3" applyFont="1" applyFill="1" applyBorder="1" applyAlignment="1">
      <alignment horizontal="center"/>
    </xf>
    <xf numFmtId="0" fontId="16" fillId="23" borderId="14" xfId="0" applyFont="1" applyFill="1" applyBorder="1" applyAlignment="1">
      <alignment horizontal="center" vertical="center"/>
    </xf>
    <xf numFmtId="0" fontId="16" fillId="23" borderId="7" xfId="0" applyFont="1" applyFill="1" applyBorder="1" applyAlignment="1">
      <alignment horizontal="center" vertical="center"/>
    </xf>
    <xf numFmtId="0" fontId="16" fillId="0" borderId="9" xfId="0" applyFont="1" applyBorder="1"/>
    <xf numFmtId="0" fontId="16" fillId="0" borderId="10" xfId="0" applyFont="1" applyBorder="1"/>
    <xf numFmtId="4" fontId="16" fillId="0" borderId="10" xfId="0" applyNumberFormat="1" applyFont="1" applyBorder="1"/>
    <xf numFmtId="4" fontId="16" fillId="0" borderId="11" xfId="0" applyNumberFormat="1" applyFont="1" applyBorder="1"/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tabSelected="1" zoomScale="70" zoomScaleNormal="70" workbookViewId="0">
      <selection activeCell="S15" sqref="S15"/>
    </sheetView>
  </sheetViews>
  <sheetFormatPr baseColWidth="10" defaultColWidth="11.5703125" defaultRowHeight="12.75" x14ac:dyDescent="0.2"/>
  <cols>
    <col min="1" max="1" width="3.7109375" style="8" customWidth="1"/>
    <col min="2" max="2" width="67.7109375" style="8" bestFit="1" customWidth="1"/>
    <col min="3" max="3" width="22.7109375" style="15" bestFit="1" customWidth="1"/>
    <col min="4" max="4" width="21.28515625" style="15" bestFit="1" customWidth="1"/>
    <col min="5" max="6" width="21.5703125" style="15" bestFit="1" customWidth="1"/>
    <col min="7" max="8" width="21.140625" style="15" bestFit="1" customWidth="1"/>
    <col min="9" max="9" width="20.5703125" style="15" bestFit="1" customWidth="1"/>
    <col min="10" max="10" width="21.85546875" style="15" bestFit="1" customWidth="1"/>
    <col min="11" max="11" width="21.140625" style="15" bestFit="1" customWidth="1"/>
    <col min="12" max="12" width="21.85546875" style="15" bestFit="1" customWidth="1"/>
    <col min="13" max="13" width="21.28515625" style="15" bestFit="1" customWidth="1"/>
    <col min="14" max="14" width="21.85546875" style="15" bestFit="1" customWidth="1"/>
    <col min="15" max="15" width="21.28515625" style="15" bestFit="1" customWidth="1"/>
    <col min="16" max="16384" width="11.5703125" style="8"/>
  </cols>
  <sheetData>
    <row r="1" spans="1:16" s="7" customFormat="1" x14ac:dyDescent="0.2">
      <c r="A1" s="40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6" s="7" customFormat="1" x14ac:dyDescent="0.2">
      <c r="A2" s="43" t="s">
        <v>89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1:16" s="7" customFormat="1" x14ac:dyDescent="0.2">
      <c r="A3" s="43" t="s">
        <v>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6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19"/>
    </row>
    <row r="5" spans="1:16" x14ac:dyDescent="0.2">
      <c r="A5" s="20"/>
      <c r="B5" s="3" t="s">
        <v>25</v>
      </c>
      <c r="C5" s="9" t="s">
        <v>83</v>
      </c>
      <c r="D5" s="10" t="s">
        <v>86</v>
      </c>
      <c r="E5" s="10"/>
      <c r="F5" s="10"/>
      <c r="G5" s="11"/>
      <c r="H5" s="11"/>
      <c r="I5" s="11"/>
      <c r="J5" s="11"/>
      <c r="K5" s="11"/>
      <c r="L5" s="11"/>
      <c r="M5" s="11"/>
      <c r="N5" s="11"/>
      <c r="O5" s="19"/>
    </row>
    <row r="6" spans="1:16" ht="13.5" thickBot="1" x14ac:dyDescent="0.25">
      <c r="A6" s="20"/>
      <c r="B6" s="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1"/>
    </row>
    <row r="7" spans="1:16" x14ac:dyDescent="0.2">
      <c r="A7" s="48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6" x14ac:dyDescent="0.2">
      <c r="A8" s="46"/>
      <c r="B8" s="47"/>
      <c r="C8" s="12" t="s">
        <v>13</v>
      </c>
      <c r="D8" s="12" t="s">
        <v>0</v>
      </c>
      <c r="E8" s="12" t="s">
        <v>1</v>
      </c>
      <c r="F8" s="12" t="s">
        <v>2</v>
      </c>
      <c r="G8" s="12" t="s">
        <v>3</v>
      </c>
      <c r="H8" s="12" t="s">
        <v>4</v>
      </c>
      <c r="I8" s="12" t="s">
        <v>5</v>
      </c>
      <c r="J8" s="12" t="s">
        <v>6</v>
      </c>
      <c r="K8" s="12" t="s">
        <v>7</v>
      </c>
      <c r="L8" s="12" t="s">
        <v>8</v>
      </c>
      <c r="M8" s="12" t="s">
        <v>9</v>
      </c>
      <c r="N8" s="12" t="s">
        <v>10</v>
      </c>
      <c r="O8" s="22" t="s">
        <v>11</v>
      </c>
      <c r="P8" s="13"/>
    </row>
    <row r="9" spans="1:16" x14ac:dyDescent="0.2">
      <c r="A9" s="36" t="s">
        <v>12</v>
      </c>
      <c r="B9" s="37"/>
      <c r="C9" s="4">
        <f>+D9+E9+F9+G9+H9+I9+J9+K9+L9+M9+N9+O9</f>
        <v>1005049816.6600001</v>
      </c>
      <c r="D9" s="4">
        <f>+D10+D18+D28+D38+D48+D57+D61+D70+D74</f>
        <v>67616709.250000015</v>
      </c>
      <c r="E9" s="4">
        <f>+E10+E18+E28+E38+E48+E57+E61+E70+E74</f>
        <v>70393213.99000001</v>
      </c>
      <c r="F9" s="4">
        <f>+F10+F18+F28+F38+F48+F57+F61+F70+F74</f>
        <v>76866513.26000002</v>
      </c>
      <c r="G9" s="4">
        <f>+G10+G18+G28+G38+G48+G57+G61+G70+G74</f>
        <v>89947812.190000013</v>
      </c>
      <c r="H9" s="4">
        <f>+H10+H18+H28+H38+H48+H57+H61+H70+H74</f>
        <v>70758910.140000001</v>
      </c>
      <c r="I9" s="4">
        <f>+I10+I18+I28+I38+I48+I57+I61+I70+I74</f>
        <v>89084431.700000003</v>
      </c>
      <c r="J9" s="4">
        <f>+J10+J18+J28+J38+J48+J57+J61+J70+J74</f>
        <v>74967671.090000004</v>
      </c>
      <c r="K9" s="4">
        <f>+K10+K18+K28+K38+K48+K57+K61+K70+K74</f>
        <v>82954905.070000008</v>
      </c>
      <c r="L9" s="4">
        <f>+L10+L18+L28+L38+L48+L57+L61+L70+L74</f>
        <v>74562557.99000001</v>
      </c>
      <c r="M9" s="4">
        <f>+M10+M18+M28+M38+M48+M57+M61+M70+M74</f>
        <v>88637996.019999996</v>
      </c>
      <c r="N9" s="4">
        <f>+N10+N18+N28+N38+N48+N57+N61+N70+N74</f>
        <v>77333940.659999996</v>
      </c>
      <c r="O9" s="23">
        <f>+O10+O18+O28+O38+O48+O57+O61+O70+O74</f>
        <v>141925155.30000001</v>
      </c>
      <c r="P9" s="2"/>
    </row>
    <row r="10" spans="1:16" x14ac:dyDescent="0.2">
      <c r="A10" s="34" t="s">
        <v>14</v>
      </c>
      <c r="B10" s="35"/>
      <c r="C10" s="4">
        <f t="shared" ref="C10:C73" si="0">+D10+E10+F10+G10+H10+I10+J10+K10+L10+M10+N10+O10</f>
        <v>824082028.9000001</v>
      </c>
      <c r="D10" s="6">
        <f>SUM(D11:D17)</f>
        <v>59947808.290000014</v>
      </c>
      <c r="E10" s="6">
        <f t="shared" ref="E10:O10" si="1">SUM(E11:E17)</f>
        <v>61297808.290000014</v>
      </c>
      <c r="F10" s="6">
        <f t="shared" si="1"/>
        <v>59986808.290000014</v>
      </c>
      <c r="G10" s="6">
        <f t="shared" si="1"/>
        <v>60154808.290000014</v>
      </c>
      <c r="H10" s="6">
        <f t="shared" si="1"/>
        <v>60943687.610000007</v>
      </c>
      <c r="I10" s="6">
        <f t="shared" si="1"/>
        <v>60791687.610000007</v>
      </c>
      <c r="J10" s="6">
        <f t="shared" si="1"/>
        <v>66305085.899999999</v>
      </c>
      <c r="K10" s="6">
        <f t="shared" si="1"/>
        <v>73506687.609999999</v>
      </c>
      <c r="L10" s="6">
        <f t="shared" si="1"/>
        <v>61693687.610000007</v>
      </c>
      <c r="M10" s="6">
        <f t="shared" si="1"/>
        <v>61933687.600000001</v>
      </c>
      <c r="N10" s="6">
        <f t="shared" si="1"/>
        <v>62039287.600000001</v>
      </c>
      <c r="O10" s="24">
        <f t="shared" si="1"/>
        <v>135480984.19999999</v>
      </c>
      <c r="P10" s="2"/>
    </row>
    <row r="11" spans="1:16" x14ac:dyDescent="0.2">
      <c r="A11" s="25">
        <v>1100</v>
      </c>
      <c r="B11" s="3" t="s">
        <v>15</v>
      </c>
      <c r="C11" s="5">
        <f t="shared" si="0"/>
        <v>541347811.96000004</v>
      </c>
      <c r="D11" s="18">
        <v>45112306.380000003</v>
      </c>
      <c r="E11" s="18">
        <v>45112306.380000003</v>
      </c>
      <c r="F11" s="18">
        <v>45112306.380000003</v>
      </c>
      <c r="G11" s="18">
        <v>45112306.380000003</v>
      </c>
      <c r="H11" s="18">
        <v>45112306.380000003</v>
      </c>
      <c r="I11" s="18">
        <v>45112306.380000003</v>
      </c>
      <c r="J11" s="18">
        <v>45112306.380000003</v>
      </c>
      <c r="K11" s="18">
        <v>45112306.380000003</v>
      </c>
      <c r="L11" s="18">
        <v>45112306.380000003</v>
      </c>
      <c r="M11" s="18">
        <v>45112306.380000003</v>
      </c>
      <c r="N11" s="18">
        <v>45112306.380000003</v>
      </c>
      <c r="O11" s="26">
        <v>45112441.780000001</v>
      </c>
      <c r="P11" s="2"/>
    </row>
    <row r="12" spans="1:16" x14ac:dyDescent="0.2">
      <c r="A12" s="25">
        <v>1200</v>
      </c>
      <c r="B12" s="3" t="s">
        <v>16</v>
      </c>
      <c r="C12" s="5">
        <f t="shared" si="0"/>
        <v>360000</v>
      </c>
      <c r="D12" s="18">
        <v>0</v>
      </c>
      <c r="E12" s="18">
        <v>18000</v>
      </c>
      <c r="F12" s="18">
        <v>18000</v>
      </c>
      <c r="G12" s="18">
        <v>36000</v>
      </c>
      <c r="H12" s="18">
        <v>36000</v>
      </c>
      <c r="I12" s="18">
        <v>36000</v>
      </c>
      <c r="J12" s="18">
        <v>36000</v>
      </c>
      <c r="K12" s="18">
        <v>36000</v>
      </c>
      <c r="L12" s="18">
        <v>36000</v>
      </c>
      <c r="M12" s="18">
        <v>36000</v>
      </c>
      <c r="N12" s="18">
        <v>36000</v>
      </c>
      <c r="O12" s="26">
        <v>36000</v>
      </c>
      <c r="P12" s="2"/>
    </row>
    <row r="13" spans="1:16" x14ac:dyDescent="0.2">
      <c r="A13" s="25">
        <v>1300</v>
      </c>
      <c r="B13" s="3" t="s">
        <v>17</v>
      </c>
      <c r="C13" s="5">
        <f t="shared" si="0"/>
        <v>70186074.549999997</v>
      </c>
      <c r="D13" s="18">
        <v>150169.28</v>
      </c>
      <c r="E13" s="18">
        <v>150169.28</v>
      </c>
      <c r="F13" s="18">
        <v>150169.28</v>
      </c>
      <c r="G13" s="18">
        <v>150169.28</v>
      </c>
      <c r="H13" s="18">
        <v>150169.28</v>
      </c>
      <c r="I13" s="18">
        <v>150169.28</v>
      </c>
      <c r="J13" s="18">
        <v>5141567.57</v>
      </c>
      <c r="K13" s="18">
        <v>150169.28</v>
      </c>
      <c r="L13" s="18">
        <v>150169.28</v>
      </c>
      <c r="M13" s="18">
        <v>150169.26999999999</v>
      </c>
      <c r="N13" s="18">
        <v>150169.26999999999</v>
      </c>
      <c r="O13" s="26">
        <v>63542814.200000003</v>
      </c>
      <c r="P13" s="2"/>
    </row>
    <row r="14" spans="1:16" x14ac:dyDescent="0.2">
      <c r="A14" s="25">
        <v>1400</v>
      </c>
      <c r="B14" s="3" t="s">
        <v>18</v>
      </c>
      <c r="C14" s="5">
        <f t="shared" si="0"/>
        <v>124138041.92999998</v>
      </c>
      <c r="D14" s="18">
        <v>10011178.77</v>
      </c>
      <c r="E14" s="18">
        <v>10011178.77</v>
      </c>
      <c r="F14" s="18">
        <v>10011178.77</v>
      </c>
      <c r="G14" s="18">
        <v>10011178.77</v>
      </c>
      <c r="H14" s="18">
        <v>10011178.77</v>
      </c>
      <c r="I14" s="18">
        <v>10011178.77</v>
      </c>
      <c r="J14" s="18">
        <v>10011178.77</v>
      </c>
      <c r="K14" s="18">
        <v>14011178.77</v>
      </c>
      <c r="L14" s="18">
        <v>10011178.77</v>
      </c>
      <c r="M14" s="18">
        <v>10011178.77</v>
      </c>
      <c r="N14" s="18">
        <v>10011178.77</v>
      </c>
      <c r="O14" s="26">
        <v>10015075.460000001</v>
      </c>
      <c r="P14" s="2"/>
    </row>
    <row r="15" spans="1:16" x14ac:dyDescent="0.2">
      <c r="A15" s="25">
        <v>1500</v>
      </c>
      <c r="B15" s="3" t="s">
        <v>19</v>
      </c>
      <c r="C15" s="5">
        <f t="shared" si="0"/>
        <v>86064487.200000003</v>
      </c>
      <c r="D15" s="18">
        <v>4508686.09</v>
      </c>
      <c r="E15" s="18">
        <v>5840686.0899999999</v>
      </c>
      <c r="F15" s="18">
        <v>4529686.09</v>
      </c>
      <c r="G15" s="18">
        <v>4679686.09</v>
      </c>
      <c r="H15" s="18">
        <v>5468565.4100000001</v>
      </c>
      <c r="I15" s="18">
        <v>5316565.41</v>
      </c>
      <c r="J15" s="18">
        <v>5838565.4100000001</v>
      </c>
      <c r="K15" s="18">
        <v>14031565.41</v>
      </c>
      <c r="L15" s="18">
        <v>6218565.4100000001</v>
      </c>
      <c r="M15" s="18">
        <v>6458565.4100000001</v>
      </c>
      <c r="N15" s="18">
        <v>6564165.4000000004</v>
      </c>
      <c r="O15" s="26">
        <v>16609184.98</v>
      </c>
      <c r="P15" s="2"/>
    </row>
    <row r="16" spans="1:16" x14ac:dyDescent="0.2">
      <c r="A16" s="25">
        <v>1600</v>
      </c>
      <c r="B16" s="3" t="s">
        <v>20</v>
      </c>
      <c r="C16" s="5">
        <f t="shared" si="0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6"/>
      <c r="P16" s="2"/>
    </row>
    <row r="17" spans="1:16" x14ac:dyDescent="0.2">
      <c r="A17" s="25">
        <v>1700</v>
      </c>
      <c r="B17" s="3" t="s">
        <v>21</v>
      </c>
      <c r="C17" s="5">
        <f t="shared" si="0"/>
        <v>1985613.26</v>
      </c>
      <c r="D17" s="18">
        <v>165467.76999999999</v>
      </c>
      <c r="E17" s="18">
        <v>165467.76999999999</v>
      </c>
      <c r="F17" s="18">
        <v>165467.76999999999</v>
      </c>
      <c r="G17" s="18">
        <v>165467.76999999999</v>
      </c>
      <c r="H17" s="18">
        <v>165467.76999999999</v>
      </c>
      <c r="I17" s="18">
        <v>165467.76999999999</v>
      </c>
      <c r="J17" s="18">
        <v>165467.76999999999</v>
      </c>
      <c r="K17" s="18">
        <v>165467.76999999999</v>
      </c>
      <c r="L17" s="18">
        <v>165467.76999999999</v>
      </c>
      <c r="M17" s="18">
        <v>165467.76999999999</v>
      </c>
      <c r="N17" s="18">
        <v>165467.78</v>
      </c>
      <c r="O17" s="26">
        <v>165467.78</v>
      </c>
      <c r="P17" s="2"/>
    </row>
    <row r="18" spans="1:16" x14ac:dyDescent="0.2">
      <c r="A18" s="34" t="s">
        <v>22</v>
      </c>
      <c r="B18" s="35"/>
      <c r="C18" s="4">
        <f t="shared" si="0"/>
        <v>28902557.919999998</v>
      </c>
      <c r="D18" s="6">
        <f>SUM(D19:D27)</f>
        <v>339172.58</v>
      </c>
      <c r="E18" s="6">
        <f>SUM(E19:E27)</f>
        <v>4399286.74</v>
      </c>
      <c r="F18" s="6">
        <f>SUM(F19:F27)</f>
        <v>1358851.49</v>
      </c>
      <c r="G18" s="6">
        <f>SUM(G19:G27)</f>
        <v>4199249.03</v>
      </c>
      <c r="H18" s="6">
        <f>SUM(H19:H27)</f>
        <v>4113338.6500000004</v>
      </c>
      <c r="I18" s="6">
        <f>SUM(I19:I27)</f>
        <v>3240614.3699999996</v>
      </c>
      <c r="J18" s="6">
        <f>SUM(J19:J27)</f>
        <v>1341924.43</v>
      </c>
      <c r="K18" s="6">
        <f>SUM(K19:K27)</f>
        <v>1479831.56</v>
      </c>
      <c r="L18" s="6">
        <f>SUM(L19:L27)</f>
        <v>4643244.75</v>
      </c>
      <c r="M18" s="6">
        <f>SUM(M19:M27)</f>
        <v>1688010.2200000002</v>
      </c>
      <c r="N18" s="6">
        <f>SUM(N19:N27)</f>
        <v>1479561.83</v>
      </c>
      <c r="O18" s="24">
        <f>SUM(O19:O27)</f>
        <v>619472.27</v>
      </c>
      <c r="P18" s="2"/>
    </row>
    <row r="19" spans="1:16" x14ac:dyDescent="0.2">
      <c r="A19" s="25">
        <v>2100</v>
      </c>
      <c r="B19" s="3" t="s">
        <v>23</v>
      </c>
      <c r="C19" s="5">
        <f t="shared" si="0"/>
        <v>6557126.5</v>
      </c>
      <c r="D19" s="18">
        <v>0</v>
      </c>
      <c r="E19" s="18">
        <v>3189317.17</v>
      </c>
      <c r="F19" s="18">
        <v>542915.92000000004</v>
      </c>
      <c r="G19" s="18">
        <v>357899.33</v>
      </c>
      <c r="H19" s="18">
        <v>90000</v>
      </c>
      <c r="I19" s="18">
        <v>1216193</v>
      </c>
      <c r="J19" s="18">
        <v>1000</v>
      </c>
      <c r="K19" s="18">
        <v>611538</v>
      </c>
      <c r="L19" s="18">
        <v>315584.44</v>
      </c>
      <c r="M19" s="18">
        <v>210678.64</v>
      </c>
      <c r="N19" s="18">
        <v>22000</v>
      </c>
      <c r="O19" s="26">
        <v>0</v>
      </c>
      <c r="P19" s="2"/>
    </row>
    <row r="20" spans="1:16" x14ac:dyDescent="0.2">
      <c r="A20" s="25">
        <v>2200</v>
      </c>
      <c r="B20" s="3" t="s">
        <v>90</v>
      </c>
      <c r="C20" s="5">
        <f t="shared" si="0"/>
        <v>10040523.189999999</v>
      </c>
      <c r="D20" s="18">
        <v>24860</v>
      </c>
      <c r="E20" s="18">
        <v>575149.5</v>
      </c>
      <c r="F20" s="18">
        <v>379970</v>
      </c>
      <c r="G20" s="18">
        <v>546273.19999999995</v>
      </c>
      <c r="H20" s="18">
        <v>279668.5</v>
      </c>
      <c r="I20" s="18">
        <v>1067384.3999999999</v>
      </c>
      <c r="J20" s="18">
        <v>695494</v>
      </c>
      <c r="K20" s="18">
        <v>392695</v>
      </c>
      <c r="L20" s="18">
        <v>3868103.91</v>
      </c>
      <c r="M20" s="18">
        <v>1006280.18</v>
      </c>
      <c r="N20" s="18">
        <v>989079.5</v>
      </c>
      <c r="O20" s="26">
        <v>215565</v>
      </c>
      <c r="P20" s="2"/>
    </row>
    <row r="21" spans="1:16" x14ac:dyDescent="0.2">
      <c r="A21" s="25">
        <v>2300</v>
      </c>
      <c r="B21" s="3" t="s">
        <v>25</v>
      </c>
      <c r="C21" s="5">
        <f t="shared" si="0"/>
        <v>596314.60000000009</v>
      </c>
      <c r="D21" s="18">
        <v>400</v>
      </c>
      <c r="E21" s="18">
        <v>12604.5</v>
      </c>
      <c r="F21" s="18">
        <v>36850</v>
      </c>
      <c r="G21" s="18">
        <v>188100</v>
      </c>
      <c r="H21" s="18">
        <v>16800</v>
      </c>
      <c r="I21" s="18">
        <v>119918.9</v>
      </c>
      <c r="J21" s="18">
        <v>23500</v>
      </c>
      <c r="K21" s="18">
        <v>58101.2</v>
      </c>
      <c r="L21" s="18">
        <v>37120</v>
      </c>
      <c r="M21" s="18">
        <v>38540</v>
      </c>
      <c r="N21" s="18">
        <v>31040</v>
      </c>
      <c r="O21" s="26">
        <v>33340</v>
      </c>
      <c r="P21" s="2"/>
    </row>
    <row r="22" spans="1:16" x14ac:dyDescent="0.2">
      <c r="A22" s="25">
        <v>2400</v>
      </c>
      <c r="B22" s="3" t="s">
        <v>24</v>
      </c>
      <c r="C22" s="5">
        <f t="shared" si="0"/>
        <v>2327254.7999999998</v>
      </c>
      <c r="D22" s="18">
        <v>0</v>
      </c>
      <c r="E22" s="18">
        <v>0</v>
      </c>
      <c r="F22" s="18">
        <v>2000</v>
      </c>
      <c r="G22" s="18">
        <v>2146683.84</v>
      </c>
      <c r="H22" s="18">
        <v>0</v>
      </c>
      <c r="I22" s="18">
        <v>153950</v>
      </c>
      <c r="J22" s="18">
        <v>0</v>
      </c>
      <c r="K22" s="18">
        <v>7120.96</v>
      </c>
      <c r="L22" s="18">
        <v>17500</v>
      </c>
      <c r="M22" s="18">
        <v>0</v>
      </c>
      <c r="N22" s="18">
        <v>0</v>
      </c>
      <c r="O22" s="26">
        <v>0</v>
      </c>
      <c r="P22" s="2"/>
    </row>
    <row r="23" spans="1:16" hidden="1" x14ac:dyDescent="0.2">
      <c r="A23" s="25">
        <v>2500</v>
      </c>
      <c r="B23" s="3" t="s">
        <v>26</v>
      </c>
      <c r="C23" s="5">
        <f t="shared" si="0"/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26">
        <v>0</v>
      </c>
      <c r="P23" s="2"/>
    </row>
    <row r="24" spans="1:16" x14ac:dyDescent="0.2">
      <c r="A24" s="25">
        <v>2600</v>
      </c>
      <c r="B24" s="3" t="s">
        <v>27</v>
      </c>
      <c r="C24" s="5">
        <f t="shared" si="0"/>
        <v>4507705.3099999996</v>
      </c>
      <c r="D24" s="18">
        <v>313912.58</v>
      </c>
      <c r="E24" s="18">
        <v>393915.57</v>
      </c>
      <c r="F24" s="18">
        <v>390415.57</v>
      </c>
      <c r="G24" s="18">
        <v>336992.66</v>
      </c>
      <c r="H24" s="18">
        <v>398095.57</v>
      </c>
      <c r="I24" s="18">
        <v>396995.57</v>
      </c>
      <c r="J24" s="18">
        <v>323496.49</v>
      </c>
      <c r="K24" s="18">
        <v>391788.9</v>
      </c>
      <c r="L24" s="18">
        <v>385288.9</v>
      </c>
      <c r="M24" s="18">
        <v>410288.9</v>
      </c>
      <c r="N24" s="18">
        <v>414594.83</v>
      </c>
      <c r="O24" s="26">
        <v>351919.77</v>
      </c>
      <c r="P24" s="2"/>
    </row>
    <row r="25" spans="1:16" x14ac:dyDescent="0.2">
      <c r="A25" s="25">
        <v>2700</v>
      </c>
      <c r="B25" s="3" t="s">
        <v>28</v>
      </c>
      <c r="C25" s="5">
        <f t="shared" si="0"/>
        <v>2627500</v>
      </c>
      <c r="D25" s="18">
        <v>0</v>
      </c>
      <c r="E25" s="18">
        <v>0</v>
      </c>
      <c r="F25" s="18">
        <v>0</v>
      </c>
      <c r="G25" s="18">
        <v>620000</v>
      </c>
      <c r="H25" s="18">
        <v>2003500</v>
      </c>
      <c r="I25" s="18">
        <v>0</v>
      </c>
      <c r="J25" s="18">
        <v>0</v>
      </c>
      <c r="K25" s="18">
        <v>0</v>
      </c>
      <c r="L25" s="18">
        <v>1000</v>
      </c>
      <c r="M25" s="18">
        <v>2300</v>
      </c>
      <c r="N25" s="18">
        <v>700</v>
      </c>
      <c r="O25" s="26">
        <v>0</v>
      </c>
      <c r="P25" s="2"/>
    </row>
    <row r="26" spans="1:16" x14ac:dyDescent="0.2">
      <c r="A26" s="25">
        <v>2800</v>
      </c>
      <c r="B26" s="3" t="s">
        <v>29</v>
      </c>
      <c r="C26" s="5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6"/>
      <c r="P26" s="2"/>
    </row>
    <row r="27" spans="1:16" x14ac:dyDescent="0.2">
      <c r="A27" s="25">
        <v>2900</v>
      </c>
      <c r="B27" s="3" t="s">
        <v>30</v>
      </c>
      <c r="C27" s="5">
        <f t="shared" si="0"/>
        <v>2246133.52</v>
      </c>
      <c r="D27" s="18">
        <v>0</v>
      </c>
      <c r="E27" s="18">
        <v>228300</v>
      </c>
      <c r="F27" s="18">
        <v>6700</v>
      </c>
      <c r="G27" s="18">
        <v>3300</v>
      </c>
      <c r="H27" s="18">
        <v>1325274.58</v>
      </c>
      <c r="I27" s="18">
        <v>286172.5</v>
      </c>
      <c r="J27" s="18">
        <v>298433.94</v>
      </c>
      <c r="K27" s="18">
        <v>18587.5</v>
      </c>
      <c r="L27" s="18">
        <v>18647.5</v>
      </c>
      <c r="M27" s="18">
        <v>19922.5</v>
      </c>
      <c r="N27" s="18">
        <v>22147.5</v>
      </c>
      <c r="O27" s="26">
        <v>18647.5</v>
      </c>
      <c r="P27" s="2"/>
    </row>
    <row r="28" spans="1:16" x14ac:dyDescent="0.2">
      <c r="A28" s="34" t="s">
        <v>31</v>
      </c>
      <c r="B28" s="35"/>
      <c r="C28" s="4">
        <f t="shared" si="0"/>
        <v>126915813.46000001</v>
      </c>
      <c r="D28" s="6">
        <f>SUM(D29:D37)</f>
        <v>7329728.3800000008</v>
      </c>
      <c r="E28" s="6">
        <f t="shared" ref="E28:O28" si="2">SUM(E29:E37)</f>
        <v>4596118.9600000009</v>
      </c>
      <c r="F28" s="6">
        <f t="shared" si="2"/>
        <v>5266437.1000000006</v>
      </c>
      <c r="G28" s="6">
        <f t="shared" si="2"/>
        <v>22808754.869999997</v>
      </c>
      <c r="H28" s="6">
        <f t="shared" si="2"/>
        <v>5091883.88</v>
      </c>
      <c r="I28" s="6">
        <f t="shared" si="2"/>
        <v>20602129.720000003</v>
      </c>
      <c r="J28" s="6">
        <f t="shared" si="2"/>
        <v>6970660.7599999998</v>
      </c>
      <c r="K28" s="6">
        <f t="shared" si="2"/>
        <v>7968385.8999999994</v>
      </c>
      <c r="L28" s="6">
        <f t="shared" si="2"/>
        <v>8025625.6299999999</v>
      </c>
      <c r="M28" s="6">
        <f t="shared" si="2"/>
        <v>23703298.199999996</v>
      </c>
      <c r="N28" s="6">
        <f t="shared" si="2"/>
        <v>8728091.2300000004</v>
      </c>
      <c r="O28" s="24">
        <f t="shared" si="2"/>
        <v>5824698.8300000001</v>
      </c>
      <c r="P28" s="2"/>
    </row>
    <row r="29" spans="1:16" x14ac:dyDescent="0.2">
      <c r="A29" s="25">
        <v>3100</v>
      </c>
      <c r="B29" s="3" t="s">
        <v>32</v>
      </c>
      <c r="C29" s="5">
        <f t="shared" si="0"/>
        <v>9125503.0800000019</v>
      </c>
      <c r="D29" s="18">
        <v>357101.63</v>
      </c>
      <c r="E29" s="18">
        <v>805560.78</v>
      </c>
      <c r="F29" s="18">
        <v>742882.1</v>
      </c>
      <c r="G29" s="18">
        <v>744122.1</v>
      </c>
      <c r="H29" s="18">
        <v>730122.1</v>
      </c>
      <c r="I29" s="18">
        <v>737122.1</v>
      </c>
      <c r="J29" s="18">
        <v>726422.1</v>
      </c>
      <c r="K29" s="18">
        <v>668115.80000000005</v>
      </c>
      <c r="L29" s="18">
        <v>1160987.1000000001</v>
      </c>
      <c r="M29" s="18">
        <v>647487.1</v>
      </c>
      <c r="N29" s="18">
        <v>1399882.62</v>
      </c>
      <c r="O29" s="26">
        <v>405697.55</v>
      </c>
      <c r="P29" s="2"/>
    </row>
    <row r="30" spans="1:16" x14ac:dyDescent="0.2">
      <c r="A30" s="25">
        <v>3200</v>
      </c>
      <c r="B30" s="3" t="s">
        <v>33</v>
      </c>
      <c r="C30" s="5">
        <f t="shared" si="0"/>
        <v>13866947.82</v>
      </c>
      <c r="D30" s="18">
        <v>2934247.1</v>
      </c>
      <c r="E30" s="18">
        <v>511797.13</v>
      </c>
      <c r="F30" s="18">
        <v>731018.12</v>
      </c>
      <c r="G30" s="18">
        <v>2961014.13</v>
      </c>
      <c r="H30" s="18">
        <v>360051.46</v>
      </c>
      <c r="I30" s="18">
        <v>821220.46</v>
      </c>
      <c r="J30" s="18">
        <v>634551.46</v>
      </c>
      <c r="K30" s="18">
        <v>319701.46000000002</v>
      </c>
      <c r="L30" s="18">
        <v>1039194.99</v>
      </c>
      <c r="M30" s="18">
        <v>1393465.46</v>
      </c>
      <c r="N30" s="18">
        <v>1894934.46</v>
      </c>
      <c r="O30" s="26">
        <v>265751.59000000003</v>
      </c>
      <c r="P30" s="2"/>
    </row>
    <row r="31" spans="1:16" x14ac:dyDescent="0.2">
      <c r="A31" s="25">
        <v>3300</v>
      </c>
      <c r="B31" s="3" t="s">
        <v>34</v>
      </c>
      <c r="C31" s="5">
        <f t="shared" si="0"/>
        <v>52450197.810000002</v>
      </c>
      <c r="D31" s="18">
        <v>325138.12</v>
      </c>
      <c r="E31" s="18">
        <v>923864.66</v>
      </c>
      <c r="F31" s="18">
        <v>1126263.6599999999</v>
      </c>
      <c r="G31" s="18">
        <v>16402469.66</v>
      </c>
      <c r="H31" s="18">
        <v>1865850.66</v>
      </c>
      <c r="I31" s="18">
        <v>5872732.6600000001</v>
      </c>
      <c r="J31" s="18">
        <v>1967669.66</v>
      </c>
      <c r="K31" s="18">
        <v>1357952.66</v>
      </c>
      <c r="L31" s="18">
        <v>1011997.16</v>
      </c>
      <c r="M31" s="18">
        <v>18527669.66</v>
      </c>
      <c r="N31" s="18">
        <v>2602419.66</v>
      </c>
      <c r="O31" s="26">
        <v>466169.59</v>
      </c>
      <c r="P31" s="2"/>
    </row>
    <row r="32" spans="1:16" x14ac:dyDescent="0.2">
      <c r="A32" s="25">
        <v>3400</v>
      </c>
      <c r="B32" s="3" t="s">
        <v>35</v>
      </c>
      <c r="C32" s="5">
        <f t="shared" si="0"/>
        <v>4059912.0000000005</v>
      </c>
      <c r="D32" s="18">
        <v>178633.33</v>
      </c>
      <c r="E32" s="18">
        <v>178633.33</v>
      </c>
      <c r="F32" s="18">
        <v>178633.33</v>
      </c>
      <c r="G32" s="18">
        <v>178633.33</v>
      </c>
      <c r="H32" s="18">
        <v>178633.33</v>
      </c>
      <c r="I32" s="18">
        <v>178633.33</v>
      </c>
      <c r="J32" s="18">
        <v>182633.33</v>
      </c>
      <c r="K32" s="18">
        <v>182633.33</v>
      </c>
      <c r="L32" s="18">
        <v>2050845.33</v>
      </c>
      <c r="M32" s="18">
        <v>201333.33</v>
      </c>
      <c r="N32" s="18">
        <v>184633.33</v>
      </c>
      <c r="O32" s="26">
        <v>186033.37</v>
      </c>
      <c r="P32" s="2"/>
    </row>
    <row r="33" spans="1:16" x14ac:dyDescent="0.2">
      <c r="A33" s="25">
        <v>3500</v>
      </c>
      <c r="B33" s="3" t="s">
        <v>36</v>
      </c>
      <c r="C33" s="5">
        <f t="shared" si="0"/>
        <v>21366649.940000001</v>
      </c>
      <c r="D33" s="18">
        <v>136235.62</v>
      </c>
      <c r="E33" s="18">
        <v>1014060.64</v>
      </c>
      <c r="F33" s="18">
        <v>622160.02</v>
      </c>
      <c r="G33" s="18">
        <v>417689.68</v>
      </c>
      <c r="H33" s="18">
        <v>539586.68000000005</v>
      </c>
      <c r="I33" s="18">
        <v>11621483.68</v>
      </c>
      <c r="J33" s="18">
        <v>1877771.68</v>
      </c>
      <c r="K33" s="18">
        <v>2989890.68</v>
      </c>
      <c r="L33" s="18">
        <v>497566.68</v>
      </c>
      <c r="M33" s="18">
        <v>795616.68</v>
      </c>
      <c r="N33" s="18">
        <v>429731.51</v>
      </c>
      <c r="O33" s="26">
        <v>424856.39</v>
      </c>
      <c r="P33" s="2"/>
    </row>
    <row r="34" spans="1:16" x14ac:dyDescent="0.2">
      <c r="A34" s="25">
        <v>3600</v>
      </c>
      <c r="B34" s="3" t="s">
        <v>37</v>
      </c>
      <c r="C34" s="5">
        <f t="shared" si="0"/>
        <v>2769050</v>
      </c>
      <c r="D34" s="18">
        <v>0</v>
      </c>
      <c r="E34" s="18">
        <v>0</v>
      </c>
      <c r="F34" s="18">
        <v>677250</v>
      </c>
      <c r="G34" s="18">
        <v>70000</v>
      </c>
      <c r="H34" s="18">
        <v>10000</v>
      </c>
      <c r="I34" s="18">
        <v>55000</v>
      </c>
      <c r="J34" s="18">
        <v>300000</v>
      </c>
      <c r="K34" s="18">
        <v>410000</v>
      </c>
      <c r="L34" s="18">
        <v>661800</v>
      </c>
      <c r="M34" s="18">
        <v>585000</v>
      </c>
      <c r="N34" s="18">
        <v>0</v>
      </c>
      <c r="O34" s="26">
        <v>0</v>
      </c>
      <c r="P34" s="2"/>
    </row>
    <row r="35" spans="1:16" x14ac:dyDescent="0.2">
      <c r="A35" s="25">
        <v>3700</v>
      </c>
      <c r="B35" s="3" t="s">
        <v>38</v>
      </c>
      <c r="C35" s="5">
        <f t="shared" si="0"/>
        <v>1746026.75</v>
      </c>
      <c r="D35" s="18">
        <v>9540.5</v>
      </c>
      <c r="E35" s="18">
        <v>46773.3</v>
      </c>
      <c r="F35" s="18">
        <v>77598.5</v>
      </c>
      <c r="G35" s="18">
        <v>62431.3</v>
      </c>
      <c r="H35" s="18">
        <v>116498.5</v>
      </c>
      <c r="I35" s="18">
        <v>115161.3</v>
      </c>
      <c r="J35" s="18">
        <v>140287.9</v>
      </c>
      <c r="K35" s="18">
        <v>419324.3</v>
      </c>
      <c r="L35" s="18">
        <v>152660.5</v>
      </c>
      <c r="M35" s="18">
        <v>330161.3</v>
      </c>
      <c r="N35" s="18">
        <v>172898.5</v>
      </c>
      <c r="O35" s="26">
        <v>102690.85</v>
      </c>
      <c r="P35" s="2"/>
    </row>
    <row r="36" spans="1:16" x14ac:dyDescent="0.2">
      <c r="A36" s="25">
        <v>3800</v>
      </c>
      <c r="B36" s="3" t="s">
        <v>39</v>
      </c>
      <c r="C36" s="5">
        <f t="shared" si="0"/>
        <v>1783825</v>
      </c>
      <c r="D36" s="18">
        <v>500</v>
      </c>
      <c r="E36" s="18">
        <v>40500</v>
      </c>
      <c r="F36" s="18">
        <v>43000</v>
      </c>
      <c r="G36" s="18">
        <v>43000</v>
      </c>
      <c r="H36" s="18">
        <v>243000</v>
      </c>
      <c r="I36" s="18">
        <v>54000</v>
      </c>
      <c r="J36" s="18">
        <v>45000</v>
      </c>
      <c r="K36" s="18">
        <v>57500</v>
      </c>
      <c r="L36" s="18">
        <v>397000</v>
      </c>
      <c r="M36" s="18">
        <v>119500</v>
      </c>
      <c r="N36" s="18">
        <v>408075</v>
      </c>
      <c r="O36" s="26">
        <v>332750</v>
      </c>
      <c r="P36" s="2"/>
    </row>
    <row r="37" spans="1:16" x14ac:dyDescent="0.2">
      <c r="A37" s="25">
        <v>3900</v>
      </c>
      <c r="B37" s="3" t="s">
        <v>40</v>
      </c>
      <c r="C37" s="5">
        <f t="shared" si="0"/>
        <v>19747701.060000002</v>
      </c>
      <c r="D37" s="18">
        <v>3388332.08</v>
      </c>
      <c r="E37" s="18">
        <v>1074929.1200000001</v>
      </c>
      <c r="F37" s="18">
        <v>1067631.3700000001</v>
      </c>
      <c r="G37" s="18">
        <v>1929394.67</v>
      </c>
      <c r="H37" s="18">
        <v>1048141.15</v>
      </c>
      <c r="I37" s="18">
        <v>1146776.19</v>
      </c>
      <c r="J37" s="18">
        <v>1096324.6299999999</v>
      </c>
      <c r="K37" s="18">
        <v>1563267.67</v>
      </c>
      <c r="L37" s="18">
        <v>1053573.8700000001</v>
      </c>
      <c r="M37" s="18">
        <v>1103064.67</v>
      </c>
      <c r="N37" s="18">
        <v>1635516.15</v>
      </c>
      <c r="O37" s="26">
        <v>3640749.49</v>
      </c>
      <c r="P37" s="2"/>
    </row>
    <row r="38" spans="1:16" x14ac:dyDescent="0.2">
      <c r="A38" s="34" t="s">
        <v>41</v>
      </c>
      <c r="B38" s="35"/>
      <c r="C38" s="4">
        <f t="shared" si="0"/>
        <v>9850000</v>
      </c>
      <c r="D38" s="6">
        <f>SUM(D39:D47)</f>
        <v>0</v>
      </c>
      <c r="E38" s="6">
        <f t="shared" ref="E38:O38" si="3">SUM(E39:E47)</f>
        <v>100000</v>
      </c>
      <c r="F38" s="6">
        <f t="shared" si="3"/>
        <v>0</v>
      </c>
      <c r="G38" s="6">
        <f t="shared" si="3"/>
        <v>0</v>
      </c>
      <c r="H38" s="6">
        <f t="shared" si="3"/>
        <v>200000</v>
      </c>
      <c r="I38" s="6">
        <f t="shared" si="3"/>
        <v>2950000</v>
      </c>
      <c r="J38" s="6">
        <f t="shared" si="3"/>
        <v>0</v>
      </c>
      <c r="K38" s="6">
        <f t="shared" si="3"/>
        <v>0</v>
      </c>
      <c r="L38" s="6">
        <f t="shared" si="3"/>
        <v>200000</v>
      </c>
      <c r="M38" s="6">
        <f t="shared" si="3"/>
        <v>1313000</v>
      </c>
      <c r="N38" s="6">
        <f t="shared" si="3"/>
        <v>5087000</v>
      </c>
      <c r="O38" s="24">
        <f t="shared" si="3"/>
        <v>0</v>
      </c>
      <c r="P38" s="2"/>
    </row>
    <row r="39" spans="1:16" ht="15" x14ac:dyDescent="0.25">
      <c r="A39" s="25">
        <v>4100</v>
      </c>
      <c r="B39" s="3" t="s">
        <v>42</v>
      </c>
      <c r="C39" s="5">
        <f t="shared" si="0"/>
        <v>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7"/>
      <c r="P39" s="2"/>
    </row>
    <row r="40" spans="1:16" ht="15" x14ac:dyDescent="0.25">
      <c r="A40" s="25">
        <v>4200</v>
      </c>
      <c r="B40" s="3" t="s">
        <v>43</v>
      </c>
      <c r="C40" s="5">
        <f t="shared" si="0"/>
        <v>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7"/>
      <c r="P40" s="2"/>
    </row>
    <row r="41" spans="1:16" ht="15" x14ac:dyDescent="0.25">
      <c r="A41" s="25">
        <v>4300</v>
      </c>
      <c r="B41" s="3" t="s">
        <v>44</v>
      </c>
      <c r="C41" s="5">
        <f t="shared" si="0"/>
        <v>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7"/>
      <c r="P41" s="2"/>
    </row>
    <row r="42" spans="1:16" x14ac:dyDescent="0.2">
      <c r="A42" s="25">
        <v>4400</v>
      </c>
      <c r="B42" s="3" t="s">
        <v>45</v>
      </c>
      <c r="C42" s="5">
        <f t="shared" si="0"/>
        <v>9850000</v>
      </c>
      <c r="D42" s="18">
        <v>0</v>
      </c>
      <c r="E42" s="18">
        <v>100000</v>
      </c>
      <c r="F42" s="18">
        <v>0</v>
      </c>
      <c r="G42" s="18">
        <v>0</v>
      </c>
      <c r="H42" s="18">
        <v>200000</v>
      </c>
      <c r="I42" s="18">
        <v>2950000</v>
      </c>
      <c r="J42" s="18">
        <v>0</v>
      </c>
      <c r="K42" s="18">
        <v>0</v>
      </c>
      <c r="L42" s="18">
        <v>200000</v>
      </c>
      <c r="M42" s="18">
        <v>1313000</v>
      </c>
      <c r="N42" s="18">
        <v>5087000</v>
      </c>
      <c r="O42" s="26">
        <v>0</v>
      </c>
      <c r="P42" s="2"/>
    </row>
    <row r="43" spans="1:16" ht="15" x14ac:dyDescent="0.25">
      <c r="A43" s="25">
        <v>4500</v>
      </c>
      <c r="B43" s="3" t="s">
        <v>46</v>
      </c>
      <c r="C43" s="5">
        <f t="shared" si="0"/>
        <v>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7"/>
      <c r="P43" s="2"/>
    </row>
    <row r="44" spans="1:16" ht="15" x14ac:dyDescent="0.25">
      <c r="A44" s="25">
        <v>4600</v>
      </c>
      <c r="B44" s="3" t="s">
        <v>47</v>
      </c>
      <c r="C44" s="5">
        <f t="shared" si="0"/>
        <v>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7"/>
      <c r="P44" s="2"/>
    </row>
    <row r="45" spans="1:16" ht="15" x14ac:dyDescent="0.25">
      <c r="A45" s="25"/>
      <c r="B45" s="3" t="s">
        <v>48</v>
      </c>
      <c r="C45" s="5">
        <f t="shared" si="0"/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7"/>
      <c r="P45" s="2"/>
    </row>
    <row r="46" spans="1:16" ht="15" x14ac:dyDescent="0.25">
      <c r="A46" s="25"/>
      <c r="B46" s="3" t="s">
        <v>49</v>
      </c>
      <c r="C46" s="5">
        <f t="shared" si="0"/>
        <v>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7"/>
      <c r="P46" s="2"/>
    </row>
    <row r="47" spans="1:16" ht="15" x14ac:dyDescent="0.25">
      <c r="A47" s="25">
        <v>4900</v>
      </c>
      <c r="B47" s="3" t="s">
        <v>50</v>
      </c>
      <c r="C47" s="5">
        <f t="shared" si="0"/>
        <v>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7"/>
      <c r="P47" s="2"/>
    </row>
    <row r="48" spans="1:16" x14ac:dyDescent="0.2">
      <c r="A48" s="34" t="s">
        <v>51</v>
      </c>
      <c r="B48" s="35"/>
      <c r="C48" s="4">
        <f t="shared" si="0"/>
        <v>15299416.380000001</v>
      </c>
      <c r="D48" s="6">
        <f t="shared" ref="D48:O48" si="4">SUM(D49:D56)</f>
        <v>0</v>
      </c>
      <c r="E48" s="6">
        <f t="shared" si="4"/>
        <v>0</v>
      </c>
      <c r="F48" s="6">
        <f t="shared" si="4"/>
        <v>10254416.380000001</v>
      </c>
      <c r="G48" s="6">
        <f t="shared" si="4"/>
        <v>2785000</v>
      </c>
      <c r="H48" s="6">
        <f t="shared" si="4"/>
        <v>410000</v>
      </c>
      <c r="I48" s="6">
        <f t="shared" si="4"/>
        <v>1500000</v>
      </c>
      <c r="J48" s="6">
        <f t="shared" si="4"/>
        <v>350000</v>
      </c>
      <c r="K48" s="6">
        <f t="shared" si="4"/>
        <v>0</v>
      </c>
      <c r="L48" s="6">
        <f t="shared" si="4"/>
        <v>0</v>
      </c>
      <c r="M48" s="6">
        <f t="shared" si="4"/>
        <v>0</v>
      </c>
      <c r="N48" s="6">
        <f t="shared" si="4"/>
        <v>0</v>
      </c>
      <c r="O48" s="24">
        <f t="shared" si="4"/>
        <v>0</v>
      </c>
      <c r="P48" s="2"/>
    </row>
    <row r="49" spans="1:16" x14ac:dyDescent="0.2">
      <c r="A49" s="25">
        <v>5100</v>
      </c>
      <c r="B49" s="3" t="s">
        <v>52</v>
      </c>
      <c r="C49" s="5">
        <f t="shared" si="0"/>
        <v>10344416.380000001</v>
      </c>
      <c r="D49" s="18">
        <v>0</v>
      </c>
      <c r="E49" s="18">
        <v>0</v>
      </c>
      <c r="F49" s="18">
        <v>10094416.380000001</v>
      </c>
      <c r="G49" s="18">
        <v>250000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26">
        <v>0</v>
      </c>
      <c r="P49" s="2"/>
    </row>
    <row r="50" spans="1:16" x14ac:dyDescent="0.2">
      <c r="A50" s="25">
        <v>5200</v>
      </c>
      <c r="B50" s="16" t="s">
        <v>87</v>
      </c>
      <c r="C50" s="5">
        <f t="shared" si="0"/>
        <v>2380000</v>
      </c>
      <c r="D50" s="18">
        <v>0</v>
      </c>
      <c r="E50" s="18">
        <v>0</v>
      </c>
      <c r="F50" s="18">
        <v>0</v>
      </c>
      <c r="G50" s="18">
        <v>2380000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26">
        <v>0</v>
      </c>
      <c r="P50" s="2"/>
    </row>
    <row r="51" spans="1:16" x14ac:dyDescent="0.2">
      <c r="A51" s="25">
        <v>5300</v>
      </c>
      <c r="B51" s="3" t="s">
        <v>53</v>
      </c>
      <c r="C51" s="5">
        <f t="shared" si="0"/>
        <v>585000</v>
      </c>
      <c r="D51" s="18">
        <v>0</v>
      </c>
      <c r="E51" s="18">
        <v>0</v>
      </c>
      <c r="F51" s="18">
        <v>0</v>
      </c>
      <c r="G51" s="18">
        <v>0</v>
      </c>
      <c r="H51" s="18">
        <v>235000</v>
      </c>
      <c r="I51" s="18">
        <v>0</v>
      </c>
      <c r="J51" s="18">
        <v>350000</v>
      </c>
      <c r="K51" s="18">
        <v>0</v>
      </c>
      <c r="L51" s="18">
        <v>0</v>
      </c>
      <c r="M51" s="18">
        <v>0</v>
      </c>
      <c r="N51" s="18">
        <v>0</v>
      </c>
      <c r="O51" s="26">
        <v>0</v>
      </c>
      <c r="P51" s="2"/>
    </row>
    <row r="52" spans="1:16" x14ac:dyDescent="0.2">
      <c r="A52" s="25">
        <v>5400</v>
      </c>
      <c r="B52" s="3" t="s">
        <v>54</v>
      </c>
      <c r="C52" s="5">
        <f t="shared" si="0"/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26">
        <v>0</v>
      </c>
      <c r="P52" s="2"/>
    </row>
    <row r="53" spans="1:16" x14ac:dyDescent="0.2">
      <c r="A53" s="25">
        <v>5500</v>
      </c>
      <c r="B53" s="3" t="s">
        <v>88</v>
      </c>
      <c r="C53" s="5">
        <f t="shared" si="0"/>
        <v>1990000</v>
      </c>
      <c r="D53" s="18">
        <v>0</v>
      </c>
      <c r="E53" s="18">
        <v>0</v>
      </c>
      <c r="F53" s="18">
        <v>160000</v>
      </c>
      <c r="G53" s="18">
        <v>155000</v>
      </c>
      <c r="H53" s="18">
        <v>175000</v>
      </c>
      <c r="I53" s="18">
        <v>1500000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26">
        <v>0</v>
      </c>
      <c r="P53" s="2"/>
    </row>
    <row r="54" spans="1:16" x14ac:dyDescent="0.2">
      <c r="A54" s="25">
        <v>5700</v>
      </c>
      <c r="B54" s="3" t="s">
        <v>55</v>
      </c>
      <c r="C54" s="5">
        <f t="shared" si="0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6"/>
      <c r="P54" s="2"/>
    </row>
    <row r="55" spans="1:16" x14ac:dyDescent="0.2">
      <c r="A55" s="25">
        <v>5800</v>
      </c>
      <c r="B55" s="3" t="s">
        <v>56</v>
      </c>
      <c r="C55" s="5">
        <f t="shared" si="0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6"/>
      <c r="P55" s="2"/>
    </row>
    <row r="56" spans="1:16" x14ac:dyDescent="0.2">
      <c r="A56" s="25">
        <v>5900</v>
      </c>
      <c r="B56" s="3" t="s">
        <v>57</v>
      </c>
      <c r="C56" s="5">
        <f t="shared" si="0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6"/>
      <c r="P56" s="2"/>
    </row>
    <row r="57" spans="1:16" x14ac:dyDescent="0.2">
      <c r="A57" s="34" t="s">
        <v>58</v>
      </c>
      <c r="B57" s="35"/>
      <c r="C57" s="4">
        <f t="shared" si="0"/>
        <v>0</v>
      </c>
      <c r="D57" s="6">
        <f>SUM(D58:D60)</f>
        <v>0</v>
      </c>
      <c r="E57" s="6">
        <f t="shared" ref="E57:O57" si="5">SUM(E58:E60)</f>
        <v>0</v>
      </c>
      <c r="F57" s="6">
        <f t="shared" si="5"/>
        <v>0</v>
      </c>
      <c r="G57" s="6">
        <f t="shared" si="5"/>
        <v>0</v>
      </c>
      <c r="H57" s="6">
        <f t="shared" si="5"/>
        <v>0</v>
      </c>
      <c r="I57" s="6">
        <f t="shared" si="5"/>
        <v>0</v>
      </c>
      <c r="J57" s="6">
        <f t="shared" si="5"/>
        <v>0</v>
      </c>
      <c r="K57" s="6">
        <f t="shared" si="5"/>
        <v>0</v>
      </c>
      <c r="L57" s="6">
        <f t="shared" si="5"/>
        <v>0</v>
      </c>
      <c r="M57" s="6">
        <f t="shared" si="5"/>
        <v>0</v>
      </c>
      <c r="N57" s="6">
        <f t="shared" si="5"/>
        <v>0</v>
      </c>
      <c r="O57" s="24">
        <f t="shared" si="5"/>
        <v>0</v>
      </c>
      <c r="P57" s="2"/>
    </row>
    <row r="58" spans="1:16" x14ac:dyDescent="0.2">
      <c r="A58" s="25">
        <v>6100</v>
      </c>
      <c r="B58" s="3" t="s">
        <v>59</v>
      </c>
      <c r="C58" s="5">
        <f t="shared" si="0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8"/>
      <c r="P58" s="2"/>
    </row>
    <row r="59" spans="1:16" x14ac:dyDescent="0.2">
      <c r="A59" s="25">
        <v>6200</v>
      </c>
      <c r="B59" s="3" t="s">
        <v>60</v>
      </c>
      <c r="C59" s="5">
        <f t="shared" si="0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8"/>
      <c r="P59" s="2"/>
    </row>
    <row r="60" spans="1:16" x14ac:dyDescent="0.2">
      <c r="A60" s="25">
        <v>6300</v>
      </c>
      <c r="B60" s="3" t="s">
        <v>61</v>
      </c>
      <c r="C60" s="5">
        <f t="shared" si="0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8"/>
      <c r="P60" s="2"/>
    </row>
    <row r="61" spans="1:16" x14ac:dyDescent="0.2">
      <c r="A61" s="34" t="s">
        <v>62</v>
      </c>
      <c r="B61" s="35"/>
      <c r="C61" s="4">
        <f t="shared" si="0"/>
        <v>0</v>
      </c>
      <c r="D61" s="6">
        <f>SUM(D62:D69)</f>
        <v>0</v>
      </c>
      <c r="E61" s="6">
        <f t="shared" ref="E61:O61" si="6">SUM(E62:E69)</f>
        <v>0</v>
      </c>
      <c r="F61" s="6">
        <f t="shared" si="6"/>
        <v>0</v>
      </c>
      <c r="G61" s="6">
        <f t="shared" si="6"/>
        <v>0</v>
      </c>
      <c r="H61" s="6">
        <f t="shared" si="6"/>
        <v>0</v>
      </c>
      <c r="I61" s="6">
        <f t="shared" si="6"/>
        <v>0</v>
      </c>
      <c r="J61" s="6">
        <f t="shared" si="6"/>
        <v>0</v>
      </c>
      <c r="K61" s="6">
        <f t="shared" si="6"/>
        <v>0</v>
      </c>
      <c r="L61" s="6">
        <f t="shared" si="6"/>
        <v>0</v>
      </c>
      <c r="M61" s="6">
        <f t="shared" si="6"/>
        <v>0</v>
      </c>
      <c r="N61" s="6">
        <f t="shared" si="6"/>
        <v>0</v>
      </c>
      <c r="O61" s="24">
        <f t="shared" si="6"/>
        <v>0</v>
      </c>
      <c r="P61" s="2"/>
    </row>
    <row r="62" spans="1:16" x14ac:dyDescent="0.2">
      <c r="A62" s="25">
        <v>7100</v>
      </c>
      <c r="B62" s="3" t="s">
        <v>63</v>
      </c>
      <c r="C62" s="5">
        <f t="shared" si="0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8"/>
      <c r="P62" s="2"/>
    </row>
    <row r="63" spans="1:16" x14ac:dyDescent="0.2">
      <c r="A63" s="25">
        <v>7200</v>
      </c>
      <c r="B63" s="3" t="s">
        <v>64</v>
      </c>
      <c r="C63" s="5">
        <f t="shared" si="0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8"/>
      <c r="P63" s="2"/>
    </row>
    <row r="64" spans="1:16" x14ac:dyDescent="0.2">
      <c r="A64" s="25">
        <v>7300</v>
      </c>
      <c r="B64" s="3" t="s">
        <v>65</v>
      </c>
      <c r="C64" s="5">
        <f t="shared" si="0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8"/>
      <c r="P64" s="2"/>
    </row>
    <row r="65" spans="1:16" x14ac:dyDescent="0.2">
      <c r="A65" s="25">
        <v>7400</v>
      </c>
      <c r="B65" s="3" t="s">
        <v>66</v>
      </c>
      <c r="C65" s="5">
        <f t="shared" si="0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8"/>
      <c r="P65" s="2"/>
    </row>
    <row r="66" spans="1:16" x14ac:dyDescent="0.2">
      <c r="A66" s="25">
        <v>7500</v>
      </c>
      <c r="B66" s="3" t="s">
        <v>67</v>
      </c>
      <c r="C66" s="5">
        <f t="shared" si="0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8"/>
      <c r="P66" s="2"/>
    </row>
    <row r="67" spans="1:16" x14ac:dyDescent="0.2">
      <c r="A67" s="25">
        <v>7600</v>
      </c>
      <c r="B67" s="3" t="s">
        <v>85</v>
      </c>
      <c r="C67" s="5">
        <f t="shared" si="0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8"/>
      <c r="P67" s="2"/>
    </row>
    <row r="68" spans="1:16" x14ac:dyDescent="0.2">
      <c r="A68" s="25"/>
      <c r="B68" s="3" t="s">
        <v>68</v>
      </c>
      <c r="C68" s="5">
        <f t="shared" si="0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8"/>
      <c r="P68" s="2"/>
    </row>
    <row r="69" spans="1:16" x14ac:dyDescent="0.2">
      <c r="A69" s="25">
        <v>7900</v>
      </c>
      <c r="B69" s="3" t="s">
        <v>69</v>
      </c>
      <c r="C69" s="5">
        <f t="shared" si="0"/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26">
        <v>0</v>
      </c>
      <c r="P69" s="2"/>
    </row>
    <row r="70" spans="1:16" x14ac:dyDescent="0.2">
      <c r="A70" s="34" t="s">
        <v>70</v>
      </c>
      <c r="B70" s="35"/>
      <c r="C70" s="4">
        <f t="shared" si="0"/>
        <v>0</v>
      </c>
      <c r="D70" s="6">
        <f>SUM(D71:D73)</f>
        <v>0</v>
      </c>
      <c r="E70" s="6">
        <f t="shared" ref="E70:O70" si="7">SUM(E71:E73)</f>
        <v>0</v>
      </c>
      <c r="F70" s="6">
        <f t="shared" si="7"/>
        <v>0</v>
      </c>
      <c r="G70" s="6">
        <f t="shared" si="7"/>
        <v>0</v>
      </c>
      <c r="H70" s="6">
        <f t="shared" si="7"/>
        <v>0</v>
      </c>
      <c r="I70" s="6">
        <f t="shared" si="7"/>
        <v>0</v>
      </c>
      <c r="J70" s="6">
        <f t="shared" si="7"/>
        <v>0</v>
      </c>
      <c r="K70" s="6">
        <f t="shared" si="7"/>
        <v>0</v>
      </c>
      <c r="L70" s="6">
        <f t="shared" si="7"/>
        <v>0</v>
      </c>
      <c r="M70" s="6">
        <f t="shared" si="7"/>
        <v>0</v>
      </c>
      <c r="N70" s="6">
        <f t="shared" si="7"/>
        <v>0</v>
      </c>
      <c r="O70" s="24">
        <f t="shared" si="7"/>
        <v>0</v>
      </c>
      <c r="P70" s="2"/>
    </row>
    <row r="71" spans="1:16" x14ac:dyDescent="0.2">
      <c r="A71" s="25">
        <v>8100</v>
      </c>
      <c r="B71" s="3" t="s">
        <v>71</v>
      </c>
      <c r="C71" s="5">
        <f t="shared" si="0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8"/>
      <c r="P71" s="2"/>
    </row>
    <row r="72" spans="1:16" x14ac:dyDescent="0.2">
      <c r="A72" s="25">
        <v>8200</v>
      </c>
      <c r="B72" s="3" t="s">
        <v>72</v>
      </c>
      <c r="C72" s="5">
        <f t="shared" si="0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8"/>
      <c r="P72" s="2"/>
    </row>
    <row r="73" spans="1:16" x14ac:dyDescent="0.2">
      <c r="A73" s="25">
        <v>8300</v>
      </c>
      <c r="B73" s="3" t="s">
        <v>73</v>
      </c>
      <c r="C73" s="5">
        <f t="shared" si="0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8"/>
      <c r="P73" s="2"/>
    </row>
    <row r="74" spans="1:16" x14ac:dyDescent="0.2">
      <c r="A74" s="34" t="s">
        <v>74</v>
      </c>
      <c r="B74" s="35"/>
      <c r="C74" s="4">
        <f t="shared" ref="C74:C81" si="8">+D74+E74+F74+G74+H74+I74+J74+K74+L74+M74+N74+O74</f>
        <v>0</v>
      </c>
      <c r="D74" s="6">
        <f>SUM(D75:D81)</f>
        <v>0</v>
      </c>
      <c r="E74" s="6">
        <f t="shared" ref="E74:O74" si="9">SUM(E75:E81)</f>
        <v>0</v>
      </c>
      <c r="F74" s="6">
        <f t="shared" si="9"/>
        <v>0</v>
      </c>
      <c r="G74" s="6">
        <f t="shared" si="9"/>
        <v>0</v>
      </c>
      <c r="H74" s="6">
        <f t="shared" si="9"/>
        <v>0</v>
      </c>
      <c r="I74" s="6">
        <f t="shared" si="9"/>
        <v>0</v>
      </c>
      <c r="J74" s="6">
        <f t="shared" si="9"/>
        <v>0</v>
      </c>
      <c r="K74" s="6">
        <f t="shared" si="9"/>
        <v>0</v>
      </c>
      <c r="L74" s="6">
        <f t="shared" si="9"/>
        <v>0</v>
      </c>
      <c r="M74" s="6">
        <f t="shared" si="9"/>
        <v>0</v>
      </c>
      <c r="N74" s="6">
        <f t="shared" si="9"/>
        <v>0</v>
      </c>
      <c r="O74" s="24">
        <f t="shared" si="9"/>
        <v>0</v>
      </c>
      <c r="P74" s="2"/>
    </row>
    <row r="75" spans="1:16" x14ac:dyDescent="0.2">
      <c r="A75" s="25">
        <v>9100</v>
      </c>
      <c r="B75" s="3" t="s">
        <v>75</v>
      </c>
      <c r="C75" s="5">
        <f t="shared" si="8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8"/>
      <c r="P75" s="2"/>
    </row>
    <row r="76" spans="1:16" x14ac:dyDescent="0.2">
      <c r="A76" s="25">
        <v>9200</v>
      </c>
      <c r="B76" s="3" t="s">
        <v>76</v>
      </c>
      <c r="C76" s="5">
        <f t="shared" si="8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8"/>
      <c r="P76" s="2"/>
    </row>
    <row r="77" spans="1:16" x14ac:dyDescent="0.2">
      <c r="A77" s="25">
        <v>9300</v>
      </c>
      <c r="B77" s="3" t="s">
        <v>77</v>
      </c>
      <c r="C77" s="5">
        <f t="shared" si="8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8"/>
      <c r="P77" s="2"/>
    </row>
    <row r="78" spans="1:16" x14ac:dyDescent="0.2">
      <c r="A78" s="25">
        <v>9400</v>
      </c>
      <c r="B78" s="3" t="s">
        <v>78</v>
      </c>
      <c r="C78" s="5">
        <f t="shared" si="8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8"/>
      <c r="P78" s="2"/>
    </row>
    <row r="79" spans="1:16" x14ac:dyDescent="0.2">
      <c r="A79" s="25">
        <v>9500</v>
      </c>
      <c r="B79" s="3" t="s">
        <v>79</v>
      </c>
      <c r="C79" s="5">
        <f t="shared" si="8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8"/>
      <c r="P79" s="2"/>
    </row>
    <row r="80" spans="1:16" x14ac:dyDescent="0.2">
      <c r="A80" s="25">
        <v>9600</v>
      </c>
      <c r="B80" s="3" t="s">
        <v>80</v>
      </c>
      <c r="C80" s="5">
        <f t="shared" si="8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8"/>
      <c r="P80" s="2"/>
    </row>
    <row r="81" spans="1:16" ht="13.5" thickBot="1" x14ac:dyDescent="0.25">
      <c r="A81" s="29">
        <v>9900</v>
      </c>
      <c r="B81" s="30" t="s">
        <v>81</v>
      </c>
      <c r="C81" s="31">
        <f t="shared" si="8"/>
        <v>0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/>
      <c r="P81" s="2"/>
    </row>
    <row r="82" spans="1:16" x14ac:dyDescent="0.2">
      <c r="A82" s="2"/>
      <c r="B82" s="2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2"/>
    </row>
  </sheetData>
  <mergeCells count="15">
    <mergeCell ref="A9:B9"/>
    <mergeCell ref="A4:N4"/>
    <mergeCell ref="A1:O1"/>
    <mergeCell ref="A2:O2"/>
    <mergeCell ref="A3:O3"/>
    <mergeCell ref="A8:B8"/>
    <mergeCell ref="A57:B57"/>
    <mergeCell ref="A61:B61"/>
    <mergeCell ref="A70:B70"/>
    <mergeCell ref="A74:B74"/>
    <mergeCell ref="A10:B10"/>
    <mergeCell ref="A18:B18"/>
    <mergeCell ref="A28:B28"/>
    <mergeCell ref="A38:B38"/>
    <mergeCell ref="A48:B48"/>
  </mergeCells>
  <printOptions horizontalCentered="1"/>
  <pageMargins left="0.31496062992125984" right="0.31496062992125984" top="0.35433070866141736" bottom="0.35433070866141736" header="0.31496062992125984" footer="0.31496062992125984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SABES</cp:lastModifiedBy>
  <cp:lastPrinted>2021-03-24T01:04:53Z</cp:lastPrinted>
  <dcterms:created xsi:type="dcterms:W3CDTF">2014-01-23T15:01:32Z</dcterms:created>
  <dcterms:modified xsi:type="dcterms:W3CDTF">2021-03-24T01:05:04Z</dcterms:modified>
</cp:coreProperties>
</file>