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nica lopez\2019\LEY CONTABLE\"/>
    </mc:Choice>
  </mc:AlternateContent>
  <bookViews>
    <workbookView xWindow="0" yWindow="0" windowWidth="24000" windowHeight="9735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F10" i="1"/>
  <c r="G10" i="1"/>
  <c r="H10" i="1"/>
  <c r="I10" i="1"/>
  <c r="J10" i="1"/>
  <c r="K10" i="1"/>
  <c r="L10" i="1"/>
  <c r="M10" i="1"/>
  <c r="N10" i="1"/>
  <c r="O10" i="1"/>
  <c r="D10" i="1"/>
  <c r="E9" i="1" l="1"/>
  <c r="K9" i="1"/>
  <c r="N9" i="1"/>
  <c r="F9" i="1"/>
  <c r="O9" i="1"/>
  <c r="M9" i="1"/>
  <c r="L9" i="1"/>
  <c r="J9" i="1"/>
  <c r="I9" i="1"/>
  <c r="H9" i="1"/>
  <c r="D9" i="1"/>
  <c r="C28" i="1"/>
  <c r="C38" i="1"/>
  <c r="C48" i="1"/>
  <c r="C58" i="1"/>
  <c r="C62" i="1"/>
  <c r="C71" i="1"/>
  <c r="C75" i="1"/>
  <c r="C18" i="1"/>
  <c r="G9" i="1"/>
  <c r="C10" i="1"/>
  <c r="C9" i="1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<sst xmlns="http://schemas.openxmlformats.org/spreadsheetml/2006/main" count="92" uniqueCount="92">
  <si>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</si>
  <si>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</si>
  <si>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</si>
  <si>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</si>
  <si>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</si>
  <si>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</si>
  <si>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</si>
  <si>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</si>
  <si>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</si>
  <si>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</si>
  <si>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</si>
  <si>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</si>
  <si>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</si>
  <si>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</si>
  <si>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</si>
  <si>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</si>
  <si>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</si>
  <si>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</si>
  <si>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</si>
  <si>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</si>
  <si>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</si>
  <si>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</si>
  <si>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</si>
  <si>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</si>
  <si>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</si>
  <si>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</si>
  <si>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</si>
  <si>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</si>
  <si>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</si>
  <si>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</si>
  <si>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</si>
  <si>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</si>
  <si>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</si>
  <si>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</si>
  <si>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</si>
  <si>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</si>
  <si>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</si>
  <si>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</si>
  <si>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</si>
  <si>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</si>
  <si>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</si>
  <si>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</si>
  <si>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</si>
  <si>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</si>
  <si>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</si>
  <si>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</si>
  <si>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</si>
  <si>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</si>
  <si>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</si>
  <si>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</si>
  <si>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</si>
  <si>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</si>
  <si>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</si>
  <si>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</si>
  <si>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</si>
  <si>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</si>
  <si>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</si>
  <si>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</si>
  <si>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</si>
  <si>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</si>
  <si>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</si>
  <si>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</si>
  <si>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</si>
  <si>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</si>
  <si>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</si>
  <si>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</si>
  <si>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</si>
  <si>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</si>
  <si>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</si>
  <si>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</si>
  <si>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</si>
  <si>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</si>
  <si>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</si>
  <si>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</si>
  <si>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</si>
  <si>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</si>
  <si>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</si>
  <si>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</si>
  <si>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</si>
  <si>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</si>
  <si>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</si>
  <si>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</si>
  <si>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</si>
  <si>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</si>
  <si>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</si>
  <si>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</si>
  <si>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</si>
  <si>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</si>
  <si>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</si>
  <si>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</si>
  <si>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2019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</si>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</sst>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3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abSelected="1" zoomScale="70" zoomScaleNormal="70" workbookViewId="0">
      <selection sqref="A1:O1"/>
    </sheetView>
  </sheetViews>
  <sheetFormatPr baseColWidth="10" defaultColWidth="11.5703125" defaultRowHeight="12.75" x14ac:dyDescent="0.2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515625" style="22" bestFit="1" customWidth="1"/>
    <col min="5" max="6" width="21.5703125" style="22" bestFit="1" customWidth="1"/>
    <col min="7" max="8" width="21.140625" style="22" bestFit="1" customWidth="1"/>
    <col min="9" max="9" width="20.5703125" style="22" bestFit="1" customWidth="1"/>
    <col min="10" max="10" width="21.85546875" style="22" bestFit="1" customWidth="1"/>
    <col min="11" max="11" width="21.140625" style="22" bestFit="1" customWidth="1"/>
    <col min="12" max="12" width="21.85546875" style="22" bestFit="1" customWidth="1"/>
    <col min="13" max="13" width="21.28515625" style="22" bestFit="1" customWidth="1"/>
    <col min="14" max="14" width="21.85546875" style="22" bestFit="1" customWidth="1"/>
    <col min="15" max="15" width="21.28515625" style="22" bestFit="1" customWidth="1"/>
    <col min="16" max="16384" width="11.5703125" style="15"/>
  </cols>
  <sheetData>
    <row r="1" spans="1:16" s="14" customFormat="1" x14ac:dyDescent="0.2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14" customFormat="1" x14ac:dyDescent="0.2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s="14" customFormat="1" x14ac:dyDescent="0.2">
      <c r="A3" s="30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5"/>
    </row>
    <row r="5" spans="1:16" x14ac:dyDescent="0.2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6" x14ac:dyDescent="0.2">
      <c r="A8" s="31"/>
      <c r="B8" s="32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x14ac:dyDescent="0.2">
      <c r="A9" s="27" t="s">
        <v>12</v>
      </c>
      <c r="B9" s="28"/>
      <c r="C9" s="8">
        <f>+D9+E9+F9+G9+H9+I9+J9+K9+L9+M9+N9+O9</f>
        <v>-962927823.27999997</v>
      </c>
      <c r="D9" s="8">
        <f>+D10+D18+D28+D38+D48+D58+D62+D71+D75</f>
        <v>-58649774.079999998</v>
      </c>
      <c r="E9" s="8">
        <f t="shared" ref="E9:O9" si="0">+E10+E18+E28+E38+E48+E58+E62+E71+E75</f>
        <v>-61041040.800000004</v>
      </c>
      <c r="F9" s="8">
        <f t="shared" si="0"/>
        <v>-59551870.609999999</v>
      </c>
      <c r="G9" s="8">
        <f t="shared" si="0"/>
        <v>-81031452</v>
      </c>
      <c r="H9" s="8">
        <f t="shared" si="0"/>
        <v>-90562357.609999999</v>
      </c>
      <c r="I9" s="8">
        <f t="shared" si="0"/>
        <v>-80771965.579999998</v>
      </c>
      <c r="J9" s="8">
        <f t="shared" si="0"/>
        <v>-76822238.899999991</v>
      </c>
      <c r="K9" s="8">
        <f t="shared" si="0"/>
        <v>-88184352.289999992</v>
      </c>
      <c r="L9" s="8">
        <f t="shared" si="0"/>
        <v>-68351620.129999995</v>
      </c>
      <c r="M9" s="8">
        <f t="shared" si="0"/>
        <v>-90071958.849999994</v>
      </c>
      <c r="N9" s="8">
        <f t="shared" si="0"/>
        <v>-70948193.739999995</v>
      </c>
      <c r="O9" s="9">
        <f t="shared" si="0"/>
        <v>-136940998.69</v>
      </c>
      <c r="P9" s="2"/>
    </row>
    <row r="10" spans="1:16" x14ac:dyDescent="0.2">
      <c r="A10" s="25" t="s">
        <v>14</v>
      </c>
      <c r="B10" s="26"/>
      <c r="C10" s="8">
        <f t="shared" ref="C10:C74" si="1">+D10+E10+F10+G10+H10+I10+J10+K10+L10+M10+N10+O10</f>
        <v>-758505013.09000003</v>
      </c>
      <c r="D10" s="11">
        <f>SUM(D11:D17)</f>
        <v>-54415800.370000005</v>
      </c>
      <c r="E10" s="11">
        <f t="shared" ref="E10:O10" si="2">SUM(E11:E17)</f>
        <v>-55678794.700000003</v>
      </c>
      <c r="F10" s="11">
        <f t="shared" si="2"/>
        <v>-54450794.700000003</v>
      </c>
      <c r="G10" s="11">
        <f t="shared" si="2"/>
        <v>-54450794.700000003</v>
      </c>
      <c r="H10" s="11">
        <f t="shared" si="2"/>
        <v>-56664794.700000003</v>
      </c>
      <c r="I10" s="11">
        <f t="shared" si="2"/>
        <v>-55455394.700000003</v>
      </c>
      <c r="J10" s="11">
        <f t="shared" si="2"/>
        <v>-60641636.799999997</v>
      </c>
      <c r="K10" s="11">
        <f t="shared" si="2"/>
        <v>-66492572.219999999</v>
      </c>
      <c r="L10" s="11">
        <f t="shared" si="2"/>
        <v>-57137424.599999994</v>
      </c>
      <c r="M10" s="11">
        <f t="shared" si="2"/>
        <v>-60054924.599999994</v>
      </c>
      <c r="N10" s="11">
        <f t="shared" si="2"/>
        <v>-57423024.599999994</v>
      </c>
      <c r="O10" s="12">
        <f t="shared" si="2"/>
        <v>-125639056.39999999</v>
      </c>
      <c r="P10" s="2"/>
    </row>
    <row r="11" spans="1:16" x14ac:dyDescent="0.2">
      <c r="A11" s="23">
        <v>1100</v>
      </c>
      <c r="B11" s="3" t="s">
        <v>15</v>
      </c>
      <c r="C11" s="10">
        <f t="shared" si="1"/>
        <v>-495522683.99999994</v>
      </c>
      <c r="D11" s="1">
        <v>-41040790.640000001</v>
      </c>
      <c r="E11" s="1">
        <v>-41040788.75</v>
      </c>
      <c r="F11" s="1">
        <v>-41040788.75</v>
      </c>
      <c r="G11" s="1">
        <v>-41040788.75</v>
      </c>
      <c r="H11" s="1">
        <v>-41040788.75</v>
      </c>
      <c r="I11" s="1">
        <v>-41040788.75</v>
      </c>
      <c r="J11" s="1">
        <v>-41040788.75</v>
      </c>
      <c r="K11" s="1">
        <v>-41647395.759999998</v>
      </c>
      <c r="L11" s="1">
        <v>-41647395.759999998</v>
      </c>
      <c r="M11" s="1">
        <v>-41647395.759999998</v>
      </c>
      <c r="N11" s="1">
        <v>-41647395.759999998</v>
      </c>
      <c r="O11" s="4">
        <v>-41647577.82</v>
      </c>
      <c r="P11" s="2"/>
    </row>
    <row r="12" spans="1:16" x14ac:dyDescent="0.2">
      <c r="A12" s="23">
        <v>1200</v>
      </c>
      <c r="B12" s="3" t="s">
        <v>16</v>
      </c>
      <c r="C12" s="10">
        <f t="shared" si="1"/>
        <v>-180000</v>
      </c>
      <c r="D12" s="1">
        <v>-9000</v>
      </c>
      <c r="E12" s="1">
        <v>-9000</v>
      </c>
      <c r="F12" s="1">
        <v>-9000</v>
      </c>
      <c r="G12" s="1">
        <v>-9000</v>
      </c>
      <c r="H12" s="1">
        <v>-18000</v>
      </c>
      <c r="I12" s="1">
        <v>-18000</v>
      </c>
      <c r="J12" s="1">
        <v>-18000</v>
      </c>
      <c r="K12" s="1">
        <v>-18000</v>
      </c>
      <c r="L12" s="1">
        <v>-18000</v>
      </c>
      <c r="M12" s="1">
        <v>-18000</v>
      </c>
      <c r="N12" s="1">
        <v>-18000</v>
      </c>
      <c r="O12" s="4">
        <v>-18000</v>
      </c>
      <c r="P12" s="2"/>
    </row>
    <row r="13" spans="1:16" x14ac:dyDescent="0.2">
      <c r="A13" s="23">
        <v>1300</v>
      </c>
      <c r="B13" s="3" t="s">
        <v>17</v>
      </c>
      <c r="C13" s="10">
        <f t="shared" si="1"/>
        <v>-64008057.259999998</v>
      </c>
      <c r="D13" s="1">
        <v>-5000</v>
      </c>
      <c r="E13" s="1">
        <v>-5000</v>
      </c>
      <c r="F13" s="1">
        <v>-5000</v>
      </c>
      <c r="G13" s="1">
        <v>-5000</v>
      </c>
      <c r="H13" s="1">
        <v>-10000</v>
      </c>
      <c r="I13" s="1">
        <v>-10000</v>
      </c>
      <c r="J13" s="1">
        <v>-4726842.0999999996</v>
      </c>
      <c r="K13" s="1">
        <v>-10000</v>
      </c>
      <c r="L13" s="1">
        <v>-10000</v>
      </c>
      <c r="M13" s="1">
        <v>-10000</v>
      </c>
      <c r="N13" s="1">
        <v>-10000</v>
      </c>
      <c r="O13" s="4">
        <v>-59201215.159999996</v>
      </c>
      <c r="P13" s="2"/>
    </row>
    <row r="14" spans="1:16" x14ac:dyDescent="0.2">
      <c r="A14" s="23">
        <v>1400</v>
      </c>
      <c r="B14" s="3" t="s">
        <v>18</v>
      </c>
      <c r="C14" s="10">
        <f t="shared" si="1"/>
        <v>-116728166.83</v>
      </c>
      <c r="D14" s="1">
        <v>-9150922.6400000006</v>
      </c>
      <c r="E14" s="1">
        <v>-9150918.8599999994</v>
      </c>
      <c r="F14" s="1">
        <v>-9150918.8599999994</v>
      </c>
      <c r="G14" s="1">
        <v>-9150918.8599999994</v>
      </c>
      <c r="H14" s="1">
        <v>-11350918.859999999</v>
      </c>
      <c r="I14" s="1">
        <v>-9150918.8599999994</v>
      </c>
      <c r="J14" s="1">
        <v>-9150918.8599999994</v>
      </c>
      <c r="K14" s="1">
        <v>-13293798.859999999</v>
      </c>
      <c r="L14" s="1">
        <v>-9293798.8599999994</v>
      </c>
      <c r="M14" s="1">
        <v>-9293798.8599999994</v>
      </c>
      <c r="N14" s="1">
        <v>-9293798.8599999994</v>
      </c>
      <c r="O14" s="4">
        <v>-9296535.5899999999</v>
      </c>
      <c r="P14" s="2"/>
    </row>
    <row r="15" spans="1:16" x14ac:dyDescent="0.2">
      <c r="A15" s="23">
        <v>1500</v>
      </c>
      <c r="B15" s="3" t="s">
        <v>19</v>
      </c>
      <c r="C15" s="10">
        <f t="shared" si="1"/>
        <v>-81716105</v>
      </c>
      <c r="D15" s="1">
        <v>-4210087.09</v>
      </c>
      <c r="E15" s="1">
        <v>-5473087.0899999999</v>
      </c>
      <c r="F15" s="1">
        <v>-4210087.09</v>
      </c>
      <c r="G15" s="1">
        <v>-4210087.09</v>
      </c>
      <c r="H15" s="1">
        <v>-4210087.09</v>
      </c>
      <c r="I15" s="1">
        <v>-5200687.09</v>
      </c>
      <c r="J15" s="1">
        <v>-5670087.0899999999</v>
      </c>
      <c r="K15" s="1">
        <v>-11488377.6</v>
      </c>
      <c r="L15" s="1">
        <v>-6133229.9800000004</v>
      </c>
      <c r="M15" s="1">
        <v>-9050729.9800000004</v>
      </c>
      <c r="N15" s="1">
        <v>-6418829.9800000004</v>
      </c>
      <c r="O15" s="4">
        <v>-15440727.83</v>
      </c>
      <c r="P15" s="2"/>
    </row>
    <row r="16" spans="1:16" x14ac:dyDescent="0.2">
      <c r="A16" s="23">
        <v>1600</v>
      </c>
      <c r="B16" s="3" t="s">
        <v>20</v>
      </c>
      <c r="C16" s="10">
        <f t="shared" si="1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2"/>
    </row>
    <row r="17" spans="1:16" x14ac:dyDescent="0.2">
      <c r="A17" s="23">
        <v>1700</v>
      </c>
      <c r="B17" s="3" t="s">
        <v>21</v>
      </c>
      <c r="C17" s="10">
        <f t="shared" si="1"/>
        <v>-350000</v>
      </c>
      <c r="D17" s="1">
        <v>0</v>
      </c>
      <c r="E17" s="1">
        <v>0</v>
      </c>
      <c r="F17" s="1">
        <v>-35000</v>
      </c>
      <c r="G17" s="1">
        <v>-35000</v>
      </c>
      <c r="H17" s="1">
        <v>-35000</v>
      </c>
      <c r="I17" s="1">
        <v>-35000</v>
      </c>
      <c r="J17" s="1">
        <v>-35000</v>
      </c>
      <c r="K17" s="1">
        <v>-35000</v>
      </c>
      <c r="L17" s="1">
        <v>-35000</v>
      </c>
      <c r="M17" s="1">
        <v>-35000</v>
      </c>
      <c r="N17" s="1">
        <v>-35000</v>
      </c>
      <c r="O17" s="4">
        <v>-35000</v>
      </c>
      <c r="P17" s="2"/>
    </row>
    <row r="18" spans="1:16" x14ac:dyDescent="0.2">
      <c r="A18" s="25" t="s">
        <v>22</v>
      </c>
      <c r="B18" s="26"/>
      <c r="C18" s="8">
        <f t="shared" si="1"/>
        <v>-37091898.5</v>
      </c>
      <c r="D18" s="11">
        <f>SUM(D19:D27)</f>
        <v>-271033.16000000003</v>
      </c>
      <c r="E18" s="11">
        <f t="shared" ref="E18:O18" si="3">SUM(E19:E27)</f>
        <v>-790131.81</v>
      </c>
      <c r="F18" s="11">
        <f t="shared" si="3"/>
        <v>-1361488.8699999999</v>
      </c>
      <c r="G18" s="11">
        <f t="shared" si="3"/>
        <v>-7286900.3300000001</v>
      </c>
      <c r="H18" s="11">
        <f t="shared" si="3"/>
        <v>-3360523.1900000004</v>
      </c>
      <c r="I18" s="11">
        <f t="shared" si="3"/>
        <v>-4540207.6099999994</v>
      </c>
      <c r="J18" s="11">
        <f t="shared" si="3"/>
        <v>-1579301.2899999998</v>
      </c>
      <c r="K18" s="11">
        <f t="shared" si="3"/>
        <v>-1786191.75</v>
      </c>
      <c r="L18" s="11">
        <f t="shared" si="3"/>
        <v>-2296936.14</v>
      </c>
      <c r="M18" s="11">
        <f t="shared" si="3"/>
        <v>-11625886.520000003</v>
      </c>
      <c r="N18" s="11">
        <f t="shared" si="3"/>
        <v>-1497428.71</v>
      </c>
      <c r="O18" s="12">
        <f t="shared" si="3"/>
        <v>-695869.12</v>
      </c>
      <c r="P18" s="2"/>
    </row>
    <row r="19" spans="1:16" x14ac:dyDescent="0.2">
      <c r="A19" s="23">
        <v>2100</v>
      </c>
      <c r="B19" s="3" t="s">
        <v>23</v>
      </c>
      <c r="C19" s="10">
        <f t="shared" si="1"/>
        <v>-19675820</v>
      </c>
      <c r="D19" s="1">
        <v>-758.33</v>
      </c>
      <c r="E19" s="1">
        <v>-2258.33</v>
      </c>
      <c r="F19" s="1">
        <v>-25775.33</v>
      </c>
      <c r="G19" s="1">
        <v>-6282958.3300000001</v>
      </c>
      <c r="H19" s="1">
        <v>-1240073.6000000001</v>
      </c>
      <c r="I19" s="1">
        <v>-455758.33</v>
      </c>
      <c r="J19" s="1">
        <v>-417758.33</v>
      </c>
      <c r="K19" s="1">
        <v>-952658.33</v>
      </c>
      <c r="L19" s="1">
        <v>-1425908.33</v>
      </c>
      <c r="M19" s="1">
        <v>-8855396.0600000005</v>
      </c>
      <c r="N19" s="1">
        <v>-12758.33</v>
      </c>
      <c r="O19" s="4">
        <v>-3758.37</v>
      </c>
      <c r="P19" s="2"/>
    </row>
    <row r="20" spans="1:16" x14ac:dyDescent="0.2">
      <c r="A20" s="23">
        <v>2200</v>
      </c>
      <c r="B20" s="3" t="s">
        <v>24</v>
      </c>
      <c r="C20" s="10">
        <f t="shared" si="1"/>
        <v>-5858849</v>
      </c>
      <c r="D20" s="1">
        <v>-25272</v>
      </c>
      <c r="E20" s="1">
        <v>-388241.7</v>
      </c>
      <c r="F20" s="1">
        <v>-538279</v>
      </c>
      <c r="G20" s="1">
        <v>-182593</v>
      </c>
      <c r="H20" s="1">
        <v>-622441</v>
      </c>
      <c r="I20" s="1">
        <v>-764497</v>
      </c>
      <c r="J20" s="1">
        <v>-640720</v>
      </c>
      <c r="K20" s="1">
        <v>-316949</v>
      </c>
      <c r="L20" s="1">
        <v>-341074</v>
      </c>
      <c r="M20" s="1">
        <v>-968771.3</v>
      </c>
      <c r="N20" s="1">
        <v>-841002</v>
      </c>
      <c r="O20" s="4">
        <v>-229009</v>
      </c>
      <c r="P20" s="2"/>
    </row>
    <row r="21" spans="1:16" x14ac:dyDescent="0.2">
      <c r="A21" s="23">
        <v>2300</v>
      </c>
      <c r="B21" s="3" t="s">
        <v>25</v>
      </c>
      <c r="C21" s="10">
        <f t="shared" si="1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2"/>
    </row>
    <row r="22" spans="1:16" x14ac:dyDescent="0.2">
      <c r="A22" s="23">
        <v>2400</v>
      </c>
      <c r="B22" s="3" t="s">
        <v>26</v>
      </c>
      <c r="C22" s="10">
        <f t="shared" si="1"/>
        <v>-559148</v>
      </c>
      <c r="D22" s="1">
        <v>-3383.32</v>
      </c>
      <c r="E22" s="1">
        <v>-11772.14</v>
      </c>
      <c r="F22" s="1">
        <v>-75601.45</v>
      </c>
      <c r="G22" s="1">
        <v>-236935.32</v>
      </c>
      <c r="H22" s="1">
        <v>-13783.32</v>
      </c>
      <c r="I22" s="1">
        <v>-20772.14</v>
      </c>
      <c r="J22" s="1">
        <v>-22372.14</v>
      </c>
      <c r="K22" s="1">
        <v>-50028.14</v>
      </c>
      <c r="L22" s="1">
        <v>-41372.14</v>
      </c>
      <c r="M22" s="1">
        <v>-32972.14</v>
      </c>
      <c r="N22" s="1">
        <v>-27872.27</v>
      </c>
      <c r="O22" s="4">
        <v>-22283.48</v>
      </c>
      <c r="P22" s="2"/>
    </row>
    <row r="23" spans="1:16" x14ac:dyDescent="0.2">
      <c r="A23" s="23">
        <v>2500</v>
      </c>
      <c r="B23" s="3" t="s">
        <v>27</v>
      </c>
      <c r="C23" s="10">
        <f t="shared" si="1"/>
        <v>-1732206</v>
      </c>
      <c r="D23" s="1">
        <v>0</v>
      </c>
      <c r="E23" s="1">
        <v>0</v>
      </c>
      <c r="F23" s="1">
        <v>-1700</v>
      </c>
      <c r="G23" s="1">
        <v>-110184.8</v>
      </c>
      <c r="H23" s="1">
        <v>-24000</v>
      </c>
      <c r="I23" s="1">
        <v>-856000</v>
      </c>
      <c r="J23" s="1">
        <v>-164500</v>
      </c>
      <c r="K23" s="1">
        <v>-16101.2</v>
      </c>
      <c r="L23" s="1">
        <v>-3220</v>
      </c>
      <c r="M23" s="1">
        <v>-552000</v>
      </c>
      <c r="N23" s="1">
        <v>-4500</v>
      </c>
      <c r="O23" s="4">
        <v>0</v>
      </c>
      <c r="P23" s="2"/>
    </row>
    <row r="24" spans="1:16" x14ac:dyDescent="0.2">
      <c r="A24" s="23">
        <v>2600</v>
      </c>
      <c r="B24" s="3" t="s">
        <v>28</v>
      </c>
      <c r="C24" s="10">
        <f t="shared" si="1"/>
        <v>-4265561.5000000009</v>
      </c>
      <c r="D24" s="1">
        <v>-241619.51</v>
      </c>
      <c r="E24" s="1">
        <v>-348104.64</v>
      </c>
      <c r="F24" s="1">
        <v>-349602.64</v>
      </c>
      <c r="G24" s="1">
        <v>-333714.15999999997</v>
      </c>
      <c r="H24" s="1">
        <v>-357270.64</v>
      </c>
      <c r="I24" s="1">
        <v>-356626.64</v>
      </c>
      <c r="J24" s="1">
        <v>-317236.65999999997</v>
      </c>
      <c r="K24" s="1">
        <v>-368520.64</v>
      </c>
      <c r="L24" s="1">
        <v>-356520.64</v>
      </c>
      <c r="M24" s="1">
        <v>-356520.64</v>
      </c>
      <c r="N24" s="1">
        <v>-458520.62</v>
      </c>
      <c r="O24" s="4">
        <v>-421304.07</v>
      </c>
      <c r="P24" s="2"/>
    </row>
    <row r="25" spans="1:16" x14ac:dyDescent="0.2">
      <c r="A25" s="23">
        <v>2700</v>
      </c>
      <c r="B25" s="3" t="s">
        <v>29</v>
      </c>
      <c r="C25" s="10">
        <f t="shared" si="1"/>
        <v>-2891274</v>
      </c>
      <c r="D25" s="1">
        <v>0</v>
      </c>
      <c r="E25" s="1">
        <v>-1940</v>
      </c>
      <c r="F25" s="1">
        <v>0</v>
      </c>
      <c r="G25" s="1">
        <v>-20000</v>
      </c>
      <c r="H25" s="1">
        <v>-613673.80000000005</v>
      </c>
      <c r="I25" s="1">
        <v>-1638000</v>
      </c>
      <c r="J25" s="1">
        <v>0</v>
      </c>
      <c r="K25" s="1">
        <v>-16000</v>
      </c>
      <c r="L25" s="1">
        <v>-20460.2</v>
      </c>
      <c r="M25" s="1">
        <v>-520500</v>
      </c>
      <c r="N25" s="1">
        <v>-60700</v>
      </c>
      <c r="O25" s="4">
        <v>0</v>
      </c>
      <c r="P25" s="2"/>
    </row>
    <row r="26" spans="1:16" x14ac:dyDescent="0.2">
      <c r="A26" s="23">
        <v>2800</v>
      </c>
      <c r="B26" s="3" t="s">
        <v>30</v>
      </c>
      <c r="C26" s="10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x14ac:dyDescent="0.2">
      <c r="A27" s="23">
        <v>2900</v>
      </c>
      <c r="B27" s="3" t="s">
        <v>31</v>
      </c>
      <c r="C27" s="10">
        <f t="shared" si="1"/>
        <v>-2109040</v>
      </c>
      <c r="D27" s="1">
        <v>0</v>
      </c>
      <c r="E27" s="1">
        <v>-37815</v>
      </c>
      <c r="F27" s="1">
        <v>-370530.45</v>
      </c>
      <c r="G27" s="1">
        <v>-120514.72</v>
      </c>
      <c r="H27" s="1">
        <v>-489280.83</v>
      </c>
      <c r="I27" s="1">
        <v>-448553.5</v>
      </c>
      <c r="J27" s="1">
        <v>-16714.16</v>
      </c>
      <c r="K27" s="1">
        <v>-65934.44</v>
      </c>
      <c r="L27" s="1">
        <v>-108380.83</v>
      </c>
      <c r="M27" s="1">
        <v>-339726.38</v>
      </c>
      <c r="N27" s="1">
        <v>-92075.49</v>
      </c>
      <c r="O27" s="4">
        <v>-19514.2</v>
      </c>
      <c r="P27" s="2"/>
    </row>
    <row r="28" spans="1:16" x14ac:dyDescent="0.2">
      <c r="A28" s="25" t="s">
        <v>32</v>
      </c>
      <c r="B28" s="26"/>
      <c r="C28" s="8">
        <f t="shared" si="1"/>
        <v>-107249890.10999998</v>
      </c>
      <c r="D28" s="11">
        <f>SUM(D29:D37)</f>
        <v>-3962940.55</v>
      </c>
      <c r="E28" s="11">
        <f t="shared" ref="E28:O28" si="4">SUM(E29:E37)</f>
        <v>-4567114.29</v>
      </c>
      <c r="F28" s="11">
        <f t="shared" si="4"/>
        <v>-3738987.0399999996</v>
      </c>
      <c r="G28" s="11">
        <f t="shared" si="4"/>
        <v>-18580095.969999999</v>
      </c>
      <c r="H28" s="11">
        <f t="shared" si="4"/>
        <v>-6338139.3300000001</v>
      </c>
      <c r="I28" s="11">
        <f t="shared" si="4"/>
        <v>-13459660.470000001</v>
      </c>
      <c r="J28" s="11">
        <f t="shared" si="4"/>
        <v>-10689075.009999998</v>
      </c>
      <c r="K28" s="11">
        <f t="shared" si="4"/>
        <v>-11995663.52</v>
      </c>
      <c r="L28" s="11">
        <f t="shared" si="4"/>
        <v>-5070233.59</v>
      </c>
      <c r="M28" s="11">
        <f t="shared" si="4"/>
        <v>-14517633.33</v>
      </c>
      <c r="N28" s="11">
        <f t="shared" si="4"/>
        <v>-7358499.6300000008</v>
      </c>
      <c r="O28" s="12">
        <f t="shared" si="4"/>
        <v>-6971847.3799999999</v>
      </c>
      <c r="P28" s="2"/>
    </row>
    <row r="29" spans="1:16" x14ac:dyDescent="0.2">
      <c r="A29" s="23">
        <v>3100</v>
      </c>
      <c r="B29" s="3" t="s">
        <v>33</v>
      </c>
      <c r="C29" s="10">
        <f t="shared" si="1"/>
        <v>-8452245.5999999978</v>
      </c>
      <c r="D29" s="1">
        <v>-573254.6</v>
      </c>
      <c r="E29" s="1">
        <v>-631402.94999999995</v>
      </c>
      <c r="F29" s="1">
        <v>-611364.6</v>
      </c>
      <c r="G29" s="1">
        <v>-639981.06000000006</v>
      </c>
      <c r="H29" s="1">
        <v>-591902.6</v>
      </c>
      <c r="I29" s="1">
        <v>-578432.06000000006</v>
      </c>
      <c r="J29" s="1">
        <v>-573304.6</v>
      </c>
      <c r="K29" s="1">
        <v>-705911.17</v>
      </c>
      <c r="L29" s="1">
        <v>-675770.6</v>
      </c>
      <c r="M29" s="1">
        <v>-737046.06</v>
      </c>
      <c r="N29" s="1">
        <v>-800572.6</v>
      </c>
      <c r="O29" s="4">
        <v>-1333302.7</v>
      </c>
      <c r="P29" s="2"/>
    </row>
    <row r="30" spans="1:16" x14ac:dyDescent="0.2">
      <c r="A30" s="23">
        <v>3200</v>
      </c>
      <c r="B30" s="3" t="s">
        <v>34</v>
      </c>
      <c r="C30" s="10">
        <f t="shared" si="1"/>
        <v>-12261768.000000002</v>
      </c>
      <c r="D30" s="1">
        <v>-2153840.2999999998</v>
      </c>
      <c r="E30" s="1">
        <v>-1512389.3</v>
      </c>
      <c r="F30" s="1">
        <v>-945621.8</v>
      </c>
      <c r="G30" s="1">
        <v>-383466.3</v>
      </c>
      <c r="H30" s="1">
        <v>-587650.30000000005</v>
      </c>
      <c r="I30" s="1">
        <v>-2099853.2999999998</v>
      </c>
      <c r="J30" s="1">
        <v>-972109.3</v>
      </c>
      <c r="K30" s="1">
        <v>-377871.8</v>
      </c>
      <c r="L30" s="1">
        <v>-444263.3</v>
      </c>
      <c r="M30" s="1">
        <v>-885198.8</v>
      </c>
      <c r="N30" s="1">
        <v>-1703356.3</v>
      </c>
      <c r="O30" s="4">
        <v>-196147.20000000001</v>
      </c>
      <c r="P30" s="2"/>
    </row>
    <row r="31" spans="1:16" x14ac:dyDescent="0.2">
      <c r="A31" s="23">
        <v>3300</v>
      </c>
      <c r="B31" s="3" t="s">
        <v>35</v>
      </c>
      <c r="C31" s="10">
        <f t="shared" si="1"/>
        <v>-44835960</v>
      </c>
      <c r="D31" s="1">
        <v>-33627.4</v>
      </c>
      <c r="E31" s="1">
        <v>-161497.35</v>
      </c>
      <c r="F31" s="1">
        <v>-332527.40000000002</v>
      </c>
      <c r="G31" s="1">
        <v>-11596960.73</v>
      </c>
      <c r="H31" s="1">
        <v>-813477.73</v>
      </c>
      <c r="I31" s="1">
        <v>-6164201.0599999996</v>
      </c>
      <c r="J31" s="1">
        <v>-5997650.0599999996</v>
      </c>
      <c r="K31" s="1">
        <v>-5779336.0599999996</v>
      </c>
      <c r="L31" s="1">
        <v>-1223997.74</v>
      </c>
      <c r="M31" s="1">
        <v>-9678084.7599999998</v>
      </c>
      <c r="N31" s="1">
        <v>-2119706.06</v>
      </c>
      <c r="O31" s="4">
        <v>-934893.65</v>
      </c>
      <c r="P31" s="2"/>
    </row>
    <row r="32" spans="1:16" x14ac:dyDescent="0.2">
      <c r="A32" s="23">
        <v>3400</v>
      </c>
      <c r="B32" s="3" t="s">
        <v>36</v>
      </c>
      <c r="C32" s="10">
        <f t="shared" si="1"/>
        <v>-3507640</v>
      </c>
      <c r="D32" s="1">
        <v>-160833.32999999999</v>
      </c>
      <c r="E32" s="1">
        <v>-161833.32999999999</v>
      </c>
      <c r="F32" s="1">
        <v>-160833.32999999999</v>
      </c>
      <c r="G32" s="1">
        <v>-183033.33</v>
      </c>
      <c r="H32" s="1">
        <v>-168333.33</v>
      </c>
      <c r="I32" s="1">
        <v>-177833.33</v>
      </c>
      <c r="J32" s="1">
        <v>-176233.33</v>
      </c>
      <c r="K32" s="1">
        <v>-221965.33</v>
      </c>
      <c r="L32" s="1">
        <v>-221433.33</v>
      </c>
      <c r="M32" s="1">
        <v>-182841.33</v>
      </c>
      <c r="N32" s="1">
        <v>-500433.33</v>
      </c>
      <c r="O32" s="4">
        <v>-1192033.3700000001</v>
      </c>
      <c r="P32" s="2"/>
    </row>
    <row r="33" spans="1:16" x14ac:dyDescent="0.2">
      <c r="A33" s="23">
        <v>3500</v>
      </c>
      <c r="B33" s="3" t="s">
        <v>37</v>
      </c>
      <c r="C33" s="10">
        <f t="shared" si="1"/>
        <v>-13764121.9</v>
      </c>
      <c r="D33" s="1">
        <v>-205600.3</v>
      </c>
      <c r="E33" s="1">
        <v>-731882.48</v>
      </c>
      <c r="F33" s="1">
        <v>-398526.57</v>
      </c>
      <c r="G33" s="1">
        <v>-943294.88</v>
      </c>
      <c r="H33" s="1">
        <v>-2126287.88</v>
      </c>
      <c r="I33" s="1">
        <v>-2742354.23</v>
      </c>
      <c r="J33" s="1">
        <v>-1918529.43</v>
      </c>
      <c r="K33" s="1">
        <v>-1961482.22</v>
      </c>
      <c r="L33" s="1">
        <v>-621057.88</v>
      </c>
      <c r="M33" s="1">
        <v>-1138593.97</v>
      </c>
      <c r="N33" s="1">
        <v>-533203.18999999994</v>
      </c>
      <c r="O33" s="4">
        <v>-443308.87</v>
      </c>
      <c r="P33" s="2"/>
    </row>
    <row r="34" spans="1:16" x14ac:dyDescent="0.2">
      <c r="A34" s="23">
        <v>3600</v>
      </c>
      <c r="B34" s="3" t="s">
        <v>38</v>
      </c>
      <c r="C34" s="10">
        <f t="shared" si="1"/>
        <v>-3606823</v>
      </c>
      <c r="D34" s="1">
        <v>0</v>
      </c>
      <c r="E34" s="1">
        <v>-450000</v>
      </c>
      <c r="F34" s="1">
        <v>-336200</v>
      </c>
      <c r="G34" s="1">
        <v>-150000</v>
      </c>
      <c r="H34" s="1">
        <v>-773600</v>
      </c>
      <c r="I34" s="1">
        <v>-650000</v>
      </c>
      <c r="J34" s="1">
        <v>0</v>
      </c>
      <c r="K34" s="1">
        <v>-900000</v>
      </c>
      <c r="L34" s="1">
        <v>-347023</v>
      </c>
      <c r="M34" s="1">
        <v>0</v>
      </c>
      <c r="N34" s="1">
        <v>0</v>
      </c>
      <c r="O34" s="4">
        <v>0</v>
      </c>
      <c r="P34" s="2"/>
    </row>
    <row r="35" spans="1:16" x14ac:dyDescent="0.2">
      <c r="A35" s="23">
        <v>3700</v>
      </c>
      <c r="B35" s="3" t="s">
        <v>39</v>
      </c>
      <c r="C35" s="10">
        <f t="shared" si="1"/>
        <v>-1770400.0000000002</v>
      </c>
      <c r="D35" s="1">
        <v>-10761.33</v>
      </c>
      <c r="E35" s="1">
        <v>-34321.339999999997</v>
      </c>
      <c r="F35" s="1">
        <v>-53464</v>
      </c>
      <c r="G35" s="1">
        <v>-149161.32999999999</v>
      </c>
      <c r="H35" s="1">
        <v>-141814</v>
      </c>
      <c r="I35" s="1">
        <v>-133528</v>
      </c>
      <c r="J35" s="1">
        <v>-145386</v>
      </c>
      <c r="K35" s="1">
        <v>-491111.33</v>
      </c>
      <c r="L35" s="1">
        <v>-104907.33</v>
      </c>
      <c r="M35" s="1">
        <v>-122378</v>
      </c>
      <c r="N35" s="1">
        <v>-260847.34</v>
      </c>
      <c r="O35" s="4">
        <v>-122720</v>
      </c>
      <c r="P35" s="2"/>
    </row>
    <row r="36" spans="1:16" x14ac:dyDescent="0.2">
      <c r="A36" s="23">
        <v>3800</v>
      </c>
      <c r="B36" s="3" t="s">
        <v>40</v>
      </c>
      <c r="C36" s="10">
        <f t="shared" si="1"/>
        <v>-2135590</v>
      </c>
      <c r="D36" s="1">
        <v>-1000</v>
      </c>
      <c r="E36" s="1">
        <v>-23300</v>
      </c>
      <c r="F36" s="1">
        <v>-14800</v>
      </c>
      <c r="G36" s="1">
        <v>-10900</v>
      </c>
      <c r="H36" s="1">
        <v>-275900</v>
      </c>
      <c r="I36" s="1">
        <v>-56300</v>
      </c>
      <c r="J36" s="1">
        <v>-65300</v>
      </c>
      <c r="K36" s="1">
        <v>-49300</v>
      </c>
      <c r="L36" s="1">
        <v>-571300</v>
      </c>
      <c r="M36" s="1">
        <v>-134400</v>
      </c>
      <c r="N36" s="1">
        <v>-372840</v>
      </c>
      <c r="O36" s="4">
        <v>-560250</v>
      </c>
      <c r="P36" s="2"/>
    </row>
    <row r="37" spans="1:16" x14ac:dyDescent="0.2">
      <c r="A37" s="23">
        <v>3900</v>
      </c>
      <c r="B37" s="3" t="s">
        <v>41</v>
      </c>
      <c r="C37" s="10">
        <f t="shared" si="1"/>
        <v>-16915341.609999999</v>
      </c>
      <c r="D37" s="1">
        <v>-824023.29</v>
      </c>
      <c r="E37" s="1">
        <v>-860487.54</v>
      </c>
      <c r="F37" s="1">
        <v>-885649.34</v>
      </c>
      <c r="G37" s="1">
        <v>-4523298.34</v>
      </c>
      <c r="H37" s="1">
        <v>-859173.49</v>
      </c>
      <c r="I37" s="1">
        <v>-857158.49</v>
      </c>
      <c r="J37" s="1">
        <v>-840562.29</v>
      </c>
      <c r="K37" s="1">
        <v>-1508685.61</v>
      </c>
      <c r="L37" s="1">
        <v>-860480.41</v>
      </c>
      <c r="M37" s="1">
        <v>-1639090.41</v>
      </c>
      <c r="N37" s="1">
        <v>-1067540.81</v>
      </c>
      <c r="O37" s="4">
        <v>-2189191.59</v>
      </c>
      <c r="P37" s="2"/>
    </row>
    <row r="38" spans="1:16" x14ac:dyDescent="0.2">
      <c r="A38" s="25" t="s">
        <v>42</v>
      </c>
      <c r="B38" s="26"/>
      <c r="C38" s="8">
        <f t="shared" si="1"/>
        <v>-6240645</v>
      </c>
      <c r="D38" s="11">
        <f>SUM(D39:D47)</f>
        <v>0</v>
      </c>
      <c r="E38" s="11">
        <f t="shared" ref="E38:O38" si="5">SUM(E39:E47)</f>
        <v>-5000</v>
      </c>
      <c r="F38" s="11">
        <f t="shared" si="5"/>
        <v>0</v>
      </c>
      <c r="G38" s="11">
        <f t="shared" si="5"/>
        <v>-586585</v>
      </c>
      <c r="H38" s="11">
        <f t="shared" si="5"/>
        <v>-230000</v>
      </c>
      <c r="I38" s="11">
        <f t="shared" si="5"/>
        <v>-90000</v>
      </c>
      <c r="J38" s="11">
        <f t="shared" si="5"/>
        <v>0</v>
      </c>
      <c r="K38" s="11">
        <f t="shared" si="5"/>
        <v>-4081699</v>
      </c>
      <c r="L38" s="11">
        <f t="shared" si="5"/>
        <v>-65000</v>
      </c>
      <c r="M38" s="11">
        <f t="shared" si="5"/>
        <v>-147346</v>
      </c>
      <c r="N38" s="11">
        <f t="shared" si="5"/>
        <v>-1035015</v>
      </c>
      <c r="O38" s="12">
        <f t="shared" si="5"/>
        <v>0</v>
      </c>
      <c r="P38" s="2"/>
    </row>
    <row r="39" spans="1:16" x14ac:dyDescent="0.2">
      <c r="A39" s="23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x14ac:dyDescent="0.2">
      <c r="A40" s="23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x14ac:dyDescent="0.2">
      <c r="A41" s="23">
        <v>4300</v>
      </c>
      <c r="B41" s="3" t="s">
        <v>45</v>
      </c>
      <c r="C41" s="10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x14ac:dyDescent="0.2">
      <c r="A42" s="23">
        <v>4400</v>
      </c>
      <c r="B42" s="3" t="s">
        <v>46</v>
      </c>
      <c r="C42" s="10">
        <f t="shared" si="1"/>
        <v>-6240645</v>
      </c>
      <c r="D42" s="1">
        <v>0</v>
      </c>
      <c r="E42" s="1">
        <v>-5000</v>
      </c>
      <c r="F42" s="1">
        <v>0</v>
      </c>
      <c r="G42" s="1">
        <v>-586585</v>
      </c>
      <c r="H42" s="1">
        <v>-230000</v>
      </c>
      <c r="I42" s="1">
        <v>-90000</v>
      </c>
      <c r="J42" s="1">
        <v>0</v>
      </c>
      <c r="K42" s="1">
        <v>-4081699</v>
      </c>
      <c r="L42" s="1">
        <v>-65000</v>
      </c>
      <c r="M42" s="1">
        <v>-147346</v>
      </c>
      <c r="N42" s="1">
        <v>-1035015</v>
      </c>
      <c r="O42" s="4">
        <v>0</v>
      </c>
      <c r="P42" s="2"/>
    </row>
    <row r="43" spans="1:16" x14ac:dyDescent="0.2">
      <c r="A43" s="23">
        <v>4500</v>
      </c>
      <c r="B43" s="3" t="s">
        <v>47</v>
      </c>
      <c r="C43" s="10">
        <f t="shared" si="1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2"/>
    </row>
    <row r="44" spans="1:16" x14ac:dyDescent="0.2">
      <c r="A44" s="23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x14ac:dyDescent="0.2">
      <c r="A45" s="23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x14ac:dyDescent="0.2">
      <c r="A46" s="23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x14ac:dyDescent="0.2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x14ac:dyDescent="0.2">
      <c r="A48" s="25" t="s">
        <v>52</v>
      </c>
      <c r="B48" s="26"/>
      <c r="C48" s="8">
        <f t="shared" si="1"/>
        <v>-9829667</v>
      </c>
      <c r="D48" s="11">
        <f>SUM(D49:D57)</f>
        <v>0</v>
      </c>
      <c r="E48" s="11">
        <f t="shared" ref="E48:O48" si="6">SUM(E49:E57)</f>
        <v>0</v>
      </c>
      <c r="F48" s="11">
        <f t="shared" si="6"/>
        <v>-600</v>
      </c>
      <c r="G48" s="11">
        <f t="shared" si="6"/>
        <v>-27076</v>
      </c>
      <c r="H48" s="11">
        <f t="shared" si="6"/>
        <v>-5697771.4000000004</v>
      </c>
      <c r="I48" s="11">
        <f t="shared" si="6"/>
        <v>-3592477</v>
      </c>
      <c r="J48" s="11">
        <f t="shared" si="6"/>
        <v>-278000</v>
      </c>
      <c r="K48" s="11">
        <f t="shared" si="6"/>
        <v>-94000</v>
      </c>
      <c r="L48" s="11">
        <f t="shared" si="6"/>
        <v>-47800</v>
      </c>
      <c r="M48" s="11">
        <f t="shared" si="6"/>
        <v>-91942.6</v>
      </c>
      <c r="N48" s="11">
        <f t="shared" si="6"/>
        <v>0</v>
      </c>
      <c r="O48" s="12">
        <f t="shared" si="6"/>
        <v>0</v>
      </c>
      <c r="P48" s="2"/>
    </row>
    <row r="49" spans="1:16" x14ac:dyDescent="0.2">
      <c r="A49" s="23">
        <v>5100</v>
      </c>
      <c r="B49" s="3" t="s">
        <v>53</v>
      </c>
      <c r="C49" s="10">
        <f t="shared" si="1"/>
        <v>-5665909</v>
      </c>
      <c r="D49" s="1">
        <v>0</v>
      </c>
      <c r="E49" s="1">
        <v>0</v>
      </c>
      <c r="F49" s="1">
        <v>0</v>
      </c>
      <c r="G49" s="1">
        <v>-27076</v>
      </c>
      <c r="H49" s="1">
        <v>-4847290.4000000004</v>
      </c>
      <c r="I49" s="1">
        <v>-603600</v>
      </c>
      <c r="J49" s="1">
        <v>-8000</v>
      </c>
      <c r="K49" s="1">
        <v>-88000</v>
      </c>
      <c r="L49" s="1">
        <v>0</v>
      </c>
      <c r="M49" s="1">
        <v>-91942.6</v>
      </c>
      <c r="N49" s="1">
        <v>0</v>
      </c>
      <c r="O49" s="4">
        <v>0</v>
      </c>
      <c r="P49" s="2"/>
    </row>
    <row r="50" spans="1:16" x14ac:dyDescent="0.2">
      <c r="A50" s="23">
        <v>5200</v>
      </c>
      <c r="B50" s="3" t="s">
        <v>54</v>
      </c>
      <c r="C50" s="10">
        <f t="shared" si="1"/>
        <v>-3159481</v>
      </c>
      <c r="D50" s="1">
        <v>0</v>
      </c>
      <c r="E50" s="1">
        <v>0</v>
      </c>
      <c r="F50" s="1">
        <v>0</v>
      </c>
      <c r="G50" s="1">
        <v>0</v>
      </c>
      <c r="H50" s="1">
        <v>-245481</v>
      </c>
      <c r="I50" s="1">
        <v>-2898200</v>
      </c>
      <c r="J50" s="1">
        <v>0</v>
      </c>
      <c r="K50" s="1">
        <v>0</v>
      </c>
      <c r="L50" s="1">
        <v>-15800</v>
      </c>
      <c r="M50" s="1">
        <v>0</v>
      </c>
      <c r="N50" s="1">
        <v>0</v>
      </c>
      <c r="O50" s="4">
        <v>0</v>
      </c>
      <c r="P50" s="2"/>
    </row>
    <row r="51" spans="1:16" x14ac:dyDescent="0.2">
      <c r="A51" s="23">
        <v>5300</v>
      </c>
      <c r="B51" s="3" t="s">
        <v>55</v>
      </c>
      <c r="C51" s="10">
        <f t="shared" si="1"/>
        <v>-85000</v>
      </c>
      <c r="D51" s="1">
        <v>0</v>
      </c>
      <c r="E51" s="1">
        <v>0</v>
      </c>
      <c r="F51" s="1">
        <v>0</v>
      </c>
      <c r="G51" s="1">
        <v>0</v>
      </c>
      <c r="H51" s="1">
        <v>-85000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4">
        <v>0</v>
      </c>
      <c r="P51" s="2"/>
    </row>
    <row r="52" spans="1:16" x14ac:dyDescent="0.2">
      <c r="A52" s="23">
        <v>5400</v>
      </c>
      <c r="B52" s="3" t="s">
        <v>56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 x14ac:dyDescent="0.2">
      <c r="A53" s="23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x14ac:dyDescent="0.2">
      <c r="A54" s="23">
        <v>5600</v>
      </c>
      <c r="B54" s="3" t="s">
        <v>58</v>
      </c>
      <c r="C54" s="10">
        <f t="shared" si="1"/>
        <v>-919277</v>
      </c>
      <c r="D54" s="1">
        <v>0</v>
      </c>
      <c r="E54" s="1">
        <v>0</v>
      </c>
      <c r="F54" s="1">
        <v>-600</v>
      </c>
      <c r="G54" s="1">
        <v>0</v>
      </c>
      <c r="H54" s="1">
        <v>-520000</v>
      </c>
      <c r="I54" s="1">
        <v>-90677</v>
      </c>
      <c r="J54" s="1">
        <v>-270000</v>
      </c>
      <c r="K54" s="1">
        <v>-6000</v>
      </c>
      <c r="L54" s="1">
        <v>-32000</v>
      </c>
      <c r="M54" s="1">
        <v>0</v>
      </c>
      <c r="N54" s="1">
        <v>0</v>
      </c>
      <c r="O54" s="4">
        <v>0</v>
      </c>
      <c r="P54" s="2"/>
    </row>
    <row r="55" spans="1:16" x14ac:dyDescent="0.2">
      <c r="A55" s="23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x14ac:dyDescent="0.2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x14ac:dyDescent="0.2">
      <c r="A57" s="23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x14ac:dyDescent="0.2">
      <c r="A58" s="25" t="s">
        <v>62</v>
      </c>
      <c r="B58" s="26"/>
      <c r="C58" s="8">
        <f t="shared" si="1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x14ac:dyDescent="0.2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x14ac:dyDescent="0.2">
      <c r="A60" s="23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x14ac:dyDescent="0.2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x14ac:dyDescent="0.2">
      <c r="A62" s="25" t="s">
        <v>66</v>
      </c>
      <c r="B62" s="26"/>
      <c r="C62" s="8">
        <f t="shared" si="1"/>
        <v>-44010709.579999998</v>
      </c>
      <c r="D62" s="11">
        <f>SUM(D63:D70)</f>
        <v>0</v>
      </c>
      <c r="E62" s="11">
        <f t="shared" ref="E62:O62" si="8">SUM(E63:E70)</f>
        <v>0</v>
      </c>
      <c r="F62" s="11">
        <f t="shared" si="8"/>
        <v>0</v>
      </c>
      <c r="G62" s="11">
        <f t="shared" si="8"/>
        <v>-100000</v>
      </c>
      <c r="H62" s="11">
        <f t="shared" si="8"/>
        <v>-18271128.989999998</v>
      </c>
      <c r="I62" s="11">
        <f t="shared" si="8"/>
        <v>-3634225.8</v>
      </c>
      <c r="J62" s="11">
        <f t="shared" si="8"/>
        <v>-3634225.8</v>
      </c>
      <c r="K62" s="11">
        <f t="shared" si="8"/>
        <v>-3734225.8</v>
      </c>
      <c r="L62" s="11">
        <f t="shared" si="8"/>
        <v>-3734225.8</v>
      </c>
      <c r="M62" s="11">
        <f t="shared" si="8"/>
        <v>-3634225.8</v>
      </c>
      <c r="N62" s="11">
        <f t="shared" si="8"/>
        <v>-3634225.8</v>
      </c>
      <c r="O62" s="12">
        <f t="shared" si="8"/>
        <v>-3634225.79</v>
      </c>
      <c r="P62" s="2"/>
    </row>
    <row r="63" spans="1:16" x14ac:dyDescent="0.2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x14ac:dyDescent="0.2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x14ac:dyDescent="0.2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x14ac:dyDescent="0.2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x14ac:dyDescent="0.2">
      <c r="A67" s="23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x14ac:dyDescent="0.2">
      <c r="A68" s="23">
        <v>7600</v>
      </c>
      <c r="B68" s="3" t="s">
        <v>89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x14ac:dyDescent="0.2">
      <c r="A69" s="23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x14ac:dyDescent="0.2">
      <c r="A70" s="23">
        <v>7900</v>
      </c>
      <c r="B70" s="3" t="s">
        <v>73</v>
      </c>
      <c r="C70" s="10">
        <f t="shared" si="1"/>
        <v>-44010709.579999998</v>
      </c>
      <c r="D70" s="1">
        <v>0</v>
      </c>
      <c r="E70" s="1">
        <v>0</v>
      </c>
      <c r="F70" s="1">
        <v>0</v>
      </c>
      <c r="G70" s="1">
        <v>-100000</v>
      </c>
      <c r="H70" s="1">
        <v>-18271128.989999998</v>
      </c>
      <c r="I70" s="1">
        <v>-3634225.8</v>
      </c>
      <c r="J70" s="1">
        <v>-3634225.8</v>
      </c>
      <c r="K70" s="1">
        <v>-3734225.8</v>
      </c>
      <c r="L70" s="1">
        <v>-3734225.8</v>
      </c>
      <c r="M70" s="1">
        <v>-3634225.8</v>
      </c>
      <c r="N70" s="1">
        <v>-3634225.8</v>
      </c>
      <c r="O70" s="4">
        <v>-3634225.79</v>
      </c>
      <c r="P70" s="2"/>
    </row>
    <row r="71" spans="1:16" x14ac:dyDescent="0.2">
      <c r="A71" s="25" t="s">
        <v>74</v>
      </c>
      <c r="B71" s="26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x14ac:dyDescent="0.2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x14ac:dyDescent="0.2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x14ac:dyDescent="0.2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x14ac:dyDescent="0.2">
      <c r="A75" s="25" t="s">
        <v>78</v>
      </c>
      <c r="B75" s="26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x14ac:dyDescent="0.2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x14ac:dyDescent="0.2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x14ac:dyDescent="0.2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2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x14ac:dyDescent="0.2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x14ac:dyDescent="0.2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x14ac:dyDescent="0.2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x14ac:dyDescent="0.2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LOPEZ GARCIA CATALINA MONICA</cp:lastModifiedBy>
  <cp:lastPrinted>2014-03-24T20:12:54Z</cp:lastPrinted>
  <dcterms:created xsi:type="dcterms:W3CDTF">2014-01-23T15:01:32Z</dcterms:created>
  <dcterms:modified xsi:type="dcterms:W3CDTF">2019-04-11T21:53:04Z</dcterms:modified>
</cp:coreProperties>
</file>