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6\"/>
    </mc:Choice>
  </mc:AlternateContent>
  <bookViews>
    <workbookView xWindow="0" yWindow="0" windowWidth="24000" windowHeight="9735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N9" i="1" l="1"/>
  <c r="H9" i="1"/>
  <c r="E9" i="1"/>
  <c r="O9" i="1"/>
  <c r="M9" i="1"/>
  <c r="L9" i="1"/>
  <c r="K9" i="1"/>
  <c r="J9" i="1"/>
  <c r="I9" i="1"/>
  <c r="F9" i="1"/>
  <c r="D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<sst xmlns="http://schemas.openxmlformats.org/spreadsheetml/2006/main" count="92" uniqueCount="92">
  <si>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</si>
  <si>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</si>
  <si>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</si>
  <si>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</si>
  <si>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</si>
  <si>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</si>
  <si>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</si>
  <si>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</si>
  <si>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</si>
  <si>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</si>
  <si>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</si>
  <si>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</si>
  <si>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</si>
  <si>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</si>
  <si>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</si>
  <si>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</si>
  <si>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</si>
  <si>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</si>
  <si>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</si>
  <si>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</si>
  <si>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</si>
  <si>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</si>
  <si>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</si>
  <si>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</si>
  <si>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</si>
  <si>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</si>
  <si>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</si>
  <si>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</si>
  <si>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</si>
  <si>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</si>
  <si>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</si>
  <si>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</si>
  <si>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</si>
  <si>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</si>
  <si>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</si>
  <si>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</si>
  <si>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</si>
  <si>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</si>
  <si>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</si>
  <si>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</si>
  <si>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</si>
  <si>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</si>
  <si>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</si>
  <si>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</si>
  <si>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</si>
  <si>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</si>
  <si>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</si>
  <si>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</si>
  <si>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</si>
  <si>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</si>
  <si>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</si>
  <si>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</si>
  <si>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</si>
  <si>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</si>
  <si>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</si>
  <si>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</si>
  <si>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</si>
  <si>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</si>
  <si>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</si>
  <si>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</si>
  <si>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</si>
  <si>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</si>
  <si>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</si>
  <si>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</si>
  <si>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</si>
  <si>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</si>
  <si>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</si>
  <si>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</si>
  <si>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</si>
  <si>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</si>
  <si>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</si>
  <si>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</si>
  <si>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</si>
  <si>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</si>
  <si>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</si>
  <si>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</si>
  <si>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</si>
  <si>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</si>
  <si>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</si>
  <si>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</si>
  <si>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</si>
  <si>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</si>
  <si>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</si>
  <si>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</si>
  <si>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</si>
  <si>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</si>
  <si>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</si>
  <si>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</si>
  <si>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</si>
  <si>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</si>
  <si>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Información Anual del Ejercicio Fiscal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</si>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</sst>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3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0" fontId="19" fillId="0" borderId="0" xfId="0" applyFont="1"/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showGridLines="0" tabSelected="1" zoomScale="70" zoomScaleNormal="70" workbookViewId="0">
      <selection activeCell="E17" sqref="E17:E18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2" bestFit="1" customWidth="1"/>
    <col min="4" max="4" width="21.28515625" style="22" bestFit="1" customWidth="1"/>
    <col min="5" max="6" width="21.5703125" style="22" bestFit="1" customWidth="1"/>
    <col min="7" max="8" width="21.140625" style="22" bestFit="1" customWidth="1"/>
    <col min="9" max="9" width="20.5703125" style="22" bestFit="1" customWidth="1"/>
    <col min="10" max="10" width="21.85546875" style="22" bestFit="1" customWidth="1"/>
    <col min="11" max="11" width="21.140625" style="22" bestFit="1" customWidth="1"/>
    <col min="12" max="12" width="21.85546875" style="22" bestFit="1" customWidth="1"/>
    <col min="13" max="13" width="21.28515625" style="22" bestFit="1" customWidth="1"/>
    <col min="14" max="14" width="21.85546875" style="22" bestFit="1" customWidth="1"/>
    <col min="15" max="15" width="21.28515625" style="22" bestFit="1" customWidth="1"/>
    <col min="16" max="16384" width="11.5703125" style="15"/>
  </cols>
  <sheetData>
    <row r="1" spans="1:16" s="14" customFormat="1" x14ac:dyDescent="0.2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6" s="14" customFormat="1" x14ac:dyDescent="0.2">
      <c r="A2" s="30" t="s">
        <v>90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s="14" customFormat="1" x14ac:dyDescent="0.2">
      <c r="A3" s="30" t="s">
        <v>86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5"/>
    </row>
    <row r="5" spans="1:16" x14ac:dyDescent="0.2">
      <c r="C5" s="16" t="s">
        <v>87</v>
      </c>
      <c r="D5" s="17" t="s">
        <v>91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6" x14ac:dyDescent="0.2">
      <c r="A8" s="31"/>
      <c r="B8" s="32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20"/>
    </row>
    <row r="9" spans="1:16" x14ac:dyDescent="0.2">
      <c r="A9" s="27" t="s">
        <v>12</v>
      </c>
      <c r="B9" s="28"/>
      <c r="C9" s="8">
        <f>+D9+E9+F9+G9+H9+I9+J9+K9+L9+M9+N9+O9</f>
        <v>-855562731.99999988</v>
      </c>
      <c r="D9" s="8">
        <f>+D10+D18+D28+D38+D48+D58+D62+D71+D75</f>
        <v>-58554753.629999995</v>
      </c>
      <c r="E9" s="8">
        <f t="shared" ref="E9:O9" si="0">+E10+E18+E28+E38+E48+E58+E62+E71+E75</f>
        <v>-55476349.670000002</v>
      </c>
      <c r="F9" s="8">
        <f t="shared" si="0"/>
        <v>-83328524.670000002</v>
      </c>
      <c r="G9" s="8">
        <f t="shared" si="0"/>
        <v>-55040464.670000002</v>
      </c>
      <c r="H9" s="8">
        <f t="shared" si="0"/>
        <v>-77733581.670000002</v>
      </c>
      <c r="I9" s="8">
        <f t="shared" si="0"/>
        <v>-67505577.670000002</v>
      </c>
      <c r="J9" s="8">
        <f t="shared" si="0"/>
        <v>-65474244.670000002</v>
      </c>
      <c r="K9" s="8">
        <f t="shared" si="0"/>
        <v>-68876525.670000002</v>
      </c>
      <c r="L9" s="8">
        <f t="shared" si="0"/>
        <v>-83847983.670000002</v>
      </c>
      <c r="M9" s="8">
        <f t="shared" si="0"/>
        <v>-61008520.670000002</v>
      </c>
      <c r="N9" s="8">
        <f t="shared" si="0"/>
        <v>-58674604.670000002</v>
      </c>
      <c r="O9" s="9">
        <f t="shared" si="0"/>
        <v>-120041600.67</v>
      </c>
      <c r="P9" s="2"/>
    </row>
    <row r="10" spans="1:16" x14ac:dyDescent="0.2">
      <c r="A10" s="25" t="s">
        <v>14</v>
      </c>
      <c r="B10" s="26"/>
      <c r="C10" s="8">
        <f t="shared" ref="C10:C74" si="1">+D10+E10+F10+G10+H10+I10+J10+K10+L10+M10+N10+O10</f>
        <v>-663456575</v>
      </c>
      <c r="D10" s="11">
        <f>SUM(D11:D17)</f>
        <v>-48132817</v>
      </c>
      <c r="E10" s="11">
        <f t="shared" ref="E10:O10" si="2">SUM(E11:E17)</f>
        <v>-49308317</v>
      </c>
      <c r="F10" s="11">
        <f t="shared" si="2"/>
        <v>-48045317</v>
      </c>
      <c r="G10" s="11">
        <f t="shared" si="2"/>
        <v>-48132817</v>
      </c>
      <c r="H10" s="11">
        <f t="shared" si="2"/>
        <v>-48045317</v>
      </c>
      <c r="I10" s="11">
        <f t="shared" si="2"/>
        <v>-48045317</v>
      </c>
      <c r="J10" s="11">
        <f t="shared" si="2"/>
        <v>-56330717</v>
      </c>
      <c r="K10" s="11">
        <f t="shared" si="2"/>
        <v>-58075955</v>
      </c>
      <c r="L10" s="11">
        <f t="shared" si="2"/>
        <v>-50055817</v>
      </c>
      <c r="M10" s="11">
        <f t="shared" si="2"/>
        <v>-50355717</v>
      </c>
      <c r="N10" s="11">
        <f t="shared" si="2"/>
        <v>-48565317</v>
      </c>
      <c r="O10" s="12">
        <f t="shared" si="2"/>
        <v>-110363150</v>
      </c>
      <c r="P10" s="2"/>
    </row>
    <row r="11" spans="1:16" x14ac:dyDescent="0.2">
      <c r="A11" s="23">
        <v>1100</v>
      </c>
      <c r="B11" s="3" t="s">
        <v>15</v>
      </c>
      <c r="C11" s="10">
        <f t="shared" si="1"/>
        <v>-436965530</v>
      </c>
      <c r="D11" s="1">
        <v>-36413789</v>
      </c>
      <c r="E11" s="1">
        <v>-36413789</v>
      </c>
      <c r="F11" s="1">
        <v>-36413789</v>
      </c>
      <c r="G11" s="1">
        <v>-36413789</v>
      </c>
      <c r="H11" s="1">
        <v>-36413789</v>
      </c>
      <c r="I11" s="1">
        <v>-36413789</v>
      </c>
      <c r="J11" s="1">
        <v>-36413789</v>
      </c>
      <c r="K11" s="1">
        <v>-36413789</v>
      </c>
      <c r="L11" s="1">
        <v>-36413789</v>
      </c>
      <c r="M11" s="1">
        <v>-36413789</v>
      </c>
      <c r="N11" s="1">
        <v>-36413789</v>
      </c>
      <c r="O11" s="4">
        <v>-36413851</v>
      </c>
      <c r="P11" s="2"/>
    </row>
    <row r="12" spans="1:16" x14ac:dyDescent="0.2">
      <c r="A12" s="23">
        <v>1200</v>
      </c>
      <c r="B12" s="3" t="s">
        <v>16</v>
      </c>
      <c r="C12" s="10">
        <f t="shared" si="1"/>
        <v>-150000</v>
      </c>
      <c r="D12" s="1">
        <v>-12500</v>
      </c>
      <c r="E12" s="1">
        <v>-12500</v>
      </c>
      <c r="F12" s="1">
        <v>-12500</v>
      </c>
      <c r="G12" s="1">
        <v>-12500</v>
      </c>
      <c r="H12" s="1">
        <v>-12500</v>
      </c>
      <c r="I12" s="1">
        <v>-12500</v>
      </c>
      <c r="J12" s="1">
        <v>-12500</v>
      </c>
      <c r="K12" s="1">
        <v>-12500</v>
      </c>
      <c r="L12" s="1">
        <v>-12500</v>
      </c>
      <c r="M12" s="1">
        <v>-12500</v>
      </c>
      <c r="N12" s="1">
        <v>-12500</v>
      </c>
      <c r="O12" s="4">
        <v>-12500</v>
      </c>
      <c r="P12" s="2"/>
    </row>
    <row r="13" spans="1:16" x14ac:dyDescent="0.2">
      <c r="A13" s="23">
        <v>1300</v>
      </c>
      <c r="B13" s="3" t="s">
        <v>17</v>
      </c>
      <c r="C13" s="10">
        <f t="shared" si="1"/>
        <v>-58616734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-4085400</v>
      </c>
      <c r="K13" s="1">
        <v>-82538</v>
      </c>
      <c r="L13" s="1">
        <v>0</v>
      </c>
      <c r="M13" s="1">
        <v>0</v>
      </c>
      <c r="N13" s="1">
        <v>0</v>
      </c>
      <c r="O13" s="4">
        <v>-54448796</v>
      </c>
      <c r="P13" s="2"/>
    </row>
    <row r="14" spans="1:16" x14ac:dyDescent="0.2">
      <c r="A14" s="23">
        <v>1400</v>
      </c>
      <c r="B14" s="3" t="s">
        <v>18</v>
      </c>
      <c r="C14" s="10">
        <f t="shared" si="1"/>
        <v>-99213796</v>
      </c>
      <c r="D14" s="1">
        <v>-7840683</v>
      </c>
      <c r="E14" s="1">
        <v>-7840683</v>
      </c>
      <c r="F14" s="1">
        <v>-7840683</v>
      </c>
      <c r="G14" s="1">
        <v>-7840683</v>
      </c>
      <c r="H14" s="1">
        <v>-7840683</v>
      </c>
      <c r="I14" s="1">
        <v>-7840683</v>
      </c>
      <c r="J14" s="1">
        <v>-11840683</v>
      </c>
      <c r="K14" s="1">
        <v>-7840683</v>
      </c>
      <c r="L14" s="1">
        <v>-7840683</v>
      </c>
      <c r="M14" s="1">
        <v>-8966283</v>
      </c>
      <c r="N14" s="1">
        <v>-7840683</v>
      </c>
      <c r="O14" s="4">
        <v>-7840683</v>
      </c>
      <c r="P14" s="2"/>
    </row>
    <row r="15" spans="1:16" x14ac:dyDescent="0.2">
      <c r="A15" s="23">
        <v>1500</v>
      </c>
      <c r="B15" s="3" t="s">
        <v>19</v>
      </c>
      <c r="C15" s="10">
        <f t="shared" si="1"/>
        <v>-68510515</v>
      </c>
      <c r="D15" s="1">
        <v>-3865845</v>
      </c>
      <c r="E15" s="1">
        <v>-5041345</v>
      </c>
      <c r="F15" s="1">
        <v>-3778345</v>
      </c>
      <c r="G15" s="1">
        <v>-3865845</v>
      </c>
      <c r="H15" s="1">
        <v>-3778345</v>
      </c>
      <c r="I15" s="1">
        <v>-3778345</v>
      </c>
      <c r="J15" s="1">
        <v>-3978345</v>
      </c>
      <c r="K15" s="1">
        <v>-13726445</v>
      </c>
      <c r="L15" s="1">
        <v>-5788845</v>
      </c>
      <c r="M15" s="1">
        <v>-4963145</v>
      </c>
      <c r="N15" s="1">
        <v>-4298345</v>
      </c>
      <c r="O15" s="4">
        <v>-11647320</v>
      </c>
      <c r="P15" s="2"/>
    </row>
    <row r="16" spans="1:16" x14ac:dyDescent="0.2">
      <c r="A16" s="23">
        <v>1600</v>
      </c>
      <c r="B16" s="3" t="s">
        <v>20</v>
      </c>
      <c r="C16" s="10">
        <f t="shared" si="1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/>
      <c r="P16" s="2"/>
    </row>
    <row r="17" spans="1:16" x14ac:dyDescent="0.2">
      <c r="A17" s="23">
        <v>1700</v>
      </c>
      <c r="B17" s="3" t="s">
        <v>21</v>
      </c>
      <c r="C17" s="10">
        <f t="shared" si="1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/>
      <c r="P17" s="2"/>
    </row>
    <row r="18" spans="1:16" x14ac:dyDescent="0.2">
      <c r="A18" s="25" t="s">
        <v>22</v>
      </c>
      <c r="B18" s="26"/>
      <c r="C18" s="8">
        <f t="shared" si="1"/>
        <v>-57484909</v>
      </c>
      <c r="D18" s="11">
        <f>SUM(D19:D27)</f>
        <v>-638898</v>
      </c>
      <c r="E18" s="11">
        <f t="shared" ref="E18:O18" si="3">SUM(E19:E27)</f>
        <v>-1451969</v>
      </c>
      <c r="F18" s="11">
        <f t="shared" si="3"/>
        <v>-25052140</v>
      </c>
      <c r="G18" s="11">
        <f t="shared" si="3"/>
        <v>-1640705</v>
      </c>
      <c r="H18" s="11">
        <f t="shared" si="3"/>
        <v>-1149764</v>
      </c>
      <c r="I18" s="11">
        <f t="shared" si="3"/>
        <v>-2742313</v>
      </c>
      <c r="J18" s="11">
        <f t="shared" si="3"/>
        <v>-667063</v>
      </c>
      <c r="K18" s="11">
        <f t="shared" si="3"/>
        <v>-634005</v>
      </c>
      <c r="L18" s="11">
        <f t="shared" si="3"/>
        <v>-20726591</v>
      </c>
      <c r="M18" s="11">
        <f t="shared" si="3"/>
        <v>-1037887</v>
      </c>
      <c r="N18" s="11">
        <f t="shared" si="3"/>
        <v>-1184761</v>
      </c>
      <c r="O18" s="12">
        <f t="shared" si="3"/>
        <v>-558813</v>
      </c>
      <c r="P18" s="2"/>
    </row>
    <row r="19" spans="1:16" x14ac:dyDescent="0.2">
      <c r="A19" s="23">
        <v>2100</v>
      </c>
      <c r="B19" s="3" t="s">
        <v>23</v>
      </c>
      <c r="C19" s="10">
        <f t="shared" si="1"/>
        <v>-44899939</v>
      </c>
      <c r="D19" s="1">
        <v>-166834</v>
      </c>
      <c r="E19" s="1">
        <v>-908655</v>
      </c>
      <c r="F19" s="1">
        <v>-23919784</v>
      </c>
      <c r="G19" s="1">
        <v>-173846</v>
      </c>
      <c r="H19" s="1">
        <v>-173846</v>
      </c>
      <c r="I19" s="1">
        <v>-173846</v>
      </c>
      <c r="J19" s="1">
        <v>-167740</v>
      </c>
      <c r="K19" s="1">
        <v>-167740</v>
      </c>
      <c r="L19" s="1">
        <v>-18539740</v>
      </c>
      <c r="M19" s="1">
        <v>-169740</v>
      </c>
      <c r="N19" s="1">
        <v>-169084</v>
      </c>
      <c r="O19" s="4">
        <v>-169084</v>
      </c>
      <c r="P19" s="2"/>
    </row>
    <row r="20" spans="1:16" x14ac:dyDescent="0.2">
      <c r="A20" s="23">
        <v>2200</v>
      </c>
      <c r="B20" s="3" t="s">
        <v>24</v>
      </c>
      <c r="C20" s="10">
        <f t="shared" si="1"/>
        <v>-3262391</v>
      </c>
      <c r="D20" s="1">
        <v>-22680</v>
      </c>
      <c r="E20" s="1">
        <v>-151254</v>
      </c>
      <c r="F20" s="1">
        <v>-555556</v>
      </c>
      <c r="G20" s="1">
        <v>-421056</v>
      </c>
      <c r="H20" s="1">
        <v>-402033</v>
      </c>
      <c r="I20" s="1">
        <v>-63527</v>
      </c>
      <c r="J20" s="1">
        <v>-139567</v>
      </c>
      <c r="K20" s="1">
        <v>-59120</v>
      </c>
      <c r="L20" s="1">
        <v>-285257</v>
      </c>
      <c r="M20" s="1">
        <v>-478386</v>
      </c>
      <c r="N20" s="1">
        <v>-629415</v>
      </c>
      <c r="O20" s="4">
        <v>-54540</v>
      </c>
      <c r="P20" s="2"/>
    </row>
    <row r="21" spans="1:16" x14ac:dyDescent="0.2">
      <c r="A21" s="23">
        <v>2300</v>
      </c>
      <c r="B21" s="3" t="s">
        <v>25</v>
      </c>
      <c r="C21" s="10">
        <f t="shared" si="1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  <c r="P21" s="2"/>
    </row>
    <row r="22" spans="1:16" x14ac:dyDescent="0.2">
      <c r="A22" s="23">
        <v>2400</v>
      </c>
      <c r="B22" s="3" t="s">
        <v>26</v>
      </c>
      <c r="C22" s="10">
        <f t="shared" si="1"/>
        <v>-621857</v>
      </c>
      <c r="D22" s="1">
        <v>-13500</v>
      </c>
      <c r="E22" s="1">
        <v>-7500</v>
      </c>
      <c r="F22" s="1">
        <v>-115900</v>
      </c>
      <c r="G22" s="1">
        <v>-249269</v>
      </c>
      <c r="H22" s="1">
        <v>-152388</v>
      </c>
      <c r="I22" s="1">
        <v>-14500</v>
      </c>
      <c r="J22" s="1">
        <v>-18900</v>
      </c>
      <c r="K22" s="1">
        <v>-7500</v>
      </c>
      <c r="L22" s="1">
        <v>-13500</v>
      </c>
      <c r="M22" s="1">
        <v>-8500</v>
      </c>
      <c r="N22" s="1">
        <v>-10900</v>
      </c>
      <c r="O22" s="4">
        <v>-9500</v>
      </c>
      <c r="P22" s="2"/>
    </row>
    <row r="23" spans="1:16" x14ac:dyDescent="0.2">
      <c r="A23" s="23">
        <v>2500</v>
      </c>
      <c r="B23" s="3" t="s">
        <v>27</v>
      </c>
      <c r="C23" s="10">
        <f t="shared" si="1"/>
        <v>-118600</v>
      </c>
      <c r="D23" s="1">
        <v>-33000</v>
      </c>
      <c r="E23" s="1">
        <v>0</v>
      </c>
      <c r="F23" s="1">
        <v>-35000</v>
      </c>
      <c r="G23" s="1">
        <v>-400</v>
      </c>
      <c r="H23" s="1">
        <v>-1250</v>
      </c>
      <c r="I23" s="1">
        <v>-32400</v>
      </c>
      <c r="J23" s="1">
        <v>-350</v>
      </c>
      <c r="K23" s="1">
        <v>-3400</v>
      </c>
      <c r="L23" s="1">
        <v>-10000</v>
      </c>
      <c r="M23" s="1">
        <v>-400</v>
      </c>
      <c r="N23" s="1">
        <v>0</v>
      </c>
      <c r="O23" s="4">
        <v>-2400</v>
      </c>
      <c r="P23" s="2"/>
    </row>
    <row r="24" spans="1:16" x14ac:dyDescent="0.2">
      <c r="A24" s="23">
        <v>2600</v>
      </c>
      <c r="B24" s="3" t="s">
        <v>28</v>
      </c>
      <c r="C24" s="10">
        <f t="shared" si="1"/>
        <v>-4358742</v>
      </c>
      <c r="D24" s="1">
        <v>-359434</v>
      </c>
      <c r="E24" s="1">
        <v>-381610</v>
      </c>
      <c r="F24" s="1">
        <v>-381610</v>
      </c>
      <c r="G24" s="1">
        <v>-328063</v>
      </c>
      <c r="H24" s="1">
        <v>-366410</v>
      </c>
      <c r="I24" s="1">
        <v>-369410</v>
      </c>
      <c r="J24" s="1">
        <v>-318716</v>
      </c>
      <c r="K24" s="1">
        <v>-369410</v>
      </c>
      <c r="L24" s="1">
        <v>-435417</v>
      </c>
      <c r="M24" s="1">
        <v>-366411</v>
      </c>
      <c r="N24" s="1">
        <v>-366412</v>
      </c>
      <c r="O24" s="4">
        <v>-315839</v>
      </c>
      <c r="P24" s="2"/>
    </row>
    <row r="25" spans="1:16" x14ac:dyDescent="0.2">
      <c r="A25" s="23">
        <v>2700</v>
      </c>
      <c r="B25" s="3" t="s">
        <v>29</v>
      </c>
      <c r="C25" s="10">
        <f t="shared" si="1"/>
        <v>-2014917</v>
      </c>
      <c r="D25" s="1">
        <v>-30000</v>
      </c>
      <c r="E25" s="1">
        <v>-440</v>
      </c>
      <c r="F25" s="1">
        <v>-10000</v>
      </c>
      <c r="G25" s="1">
        <v>-447644</v>
      </c>
      <c r="H25" s="1">
        <v>0</v>
      </c>
      <c r="I25" s="1">
        <v>-94418</v>
      </c>
      <c r="J25" s="1">
        <v>0</v>
      </c>
      <c r="K25" s="1">
        <v>-6025</v>
      </c>
      <c r="L25" s="1">
        <v>-1426390</v>
      </c>
      <c r="M25" s="1">
        <v>0</v>
      </c>
      <c r="N25" s="1">
        <v>0</v>
      </c>
      <c r="O25" s="4">
        <v>0</v>
      </c>
      <c r="P25" s="2"/>
    </row>
    <row r="26" spans="1:16" x14ac:dyDescent="0.2">
      <c r="A26" s="23">
        <v>2800</v>
      </c>
      <c r="B26" s="3" t="s">
        <v>30</v>
      </c>
      <c r="C26" s="10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/>
      <c r="P26" s="2"/>
    </row>
    <row r="27" spans="1:16" x14ac:dyDescent="0.2">
      <c r="A27" s="23">
        <v>2900</v>
      </c>
      <c r="B27" s="3" t="s">
        <v>31</v>
      </c>
      <c r="C27" s="10">
        <f t="shared" si="1"/>
        <v>-2208463</v>
      </c>
      <c r="D27" s="1">
        <v>-13450</v>
      </c>
      <c r="E27" s="1">
        <v>-2510</v>
      </c>
      <c r="F27" s="1">
        <v>-34290</v>
      </c>
      <c r="G27" s="1">
        <v>-20427</v>
      </c>
      <c r="H27" s="1">
        <v>-53837</v>
      </c>
      <c r="I27" s="1">
        <v>-1994212</v>
      </c>
      <c r="J27" s="1">
        <v>-21790</v>
      </c>
      <c r="K27" s="1">
        <v>-20810</v>
      </c>
      <c r="L27" s="1">
        <v>-16287</v>
      </c>
      <c r="M27" s="1">
        <v>-14450</v>
      </c>
      <c r="N27" s="1">
        <v>-8950</v>
      </c>
      <c r="O27" s="4">
        <v>-7450</v>
      </c>
      <c r="P27" s="2"/>
    </row>
    <row r="28" spans="1:16" x14ac:dyDescent="0.2">
      <c r="A28" s="25" t="s">
        <v>32</v>
      </c>
      <c r="B28" s="26"/>
      <c r="C28" s="8">
        <f t="shared" si="1"/>
        <v>-86266836.000000015</v>
      </c>
      <c r="D28" s="11">
        <f>SUM(D29:D37)</f>
        <v>-9783038.629999999</v>
      </c>
      <c r="E28" s="11">
        <f t="shared" ref="E28:O28" si="4">SUM(E29:E37)</f>
        <v>-4541063.67</v>
      </c>
      <c r="F28" s="11">
        <f t="shared" si="4"/>
        <v>-9091067.6699999999</v>
      </c>
      <c r="G28" s="11">
        <f t="shared" si="4"/>
        <v>-5044442.67</v>
      </c>
      <c r="H28" s="11">
        <f t="shared" si="4"/>
        <v>-6787808.6699999999</v>
      </c>
      <c r="I28" s="11">
        <f t="shared" si="4"/>
        <v>-11240886.67</v>
      </c>
      <c r="J28" s="11">
        <f t="shared" si="4"/>
        <v>-5198105.67</v>
      </c>
      <c r="K28" s="11">
        <f t="shared" si="4"/>
        <v>-6888206.6699999999</v>
      </c>
      <c r="L28" s="11">
        <f t="shared" si="4"/>
        <v>-9773216.6699999999</v>
      </c>
      <c r="M28" s="11">
        <f t="shared" si="4"/>
        <v>-6256557.6699999999</v>
      </c>
      <c r="N28" s="11">
        <f t="shared" si="4"/>
        <v>-5646167.6699999999</v>
      </c>
      <c r="O28" s="12">
        <f t="shared" si="4"/>
        <v>-6016273.6699999999</v>
      </c>
      <c r="P28" s="2"/>
    </row>
    <row r="29" spans="1:16" x14ac:dyDescent="0.2">
      <c r="A29" s="23">
        <v>3100</v>
      </c>
      <c r="B29" s="3" t="s">
        <v>33</v>
      </c>
      <c r="C29" s="10">
        <f t="shared" si="1"/>
        <v>-6736210</v>
      </c>
      <c r="D29" s="1">
        <v>-396391</v>
      </c>
      <c r="E29" s="1">
        <v>-449465</v>
      </c>
      <c r="F29" s="1">
        <v>-411511</v>
      </c>
      <c r="G29" s="1">
        <v>-665269</v>
      </c>
      <c r="H29" s="1">
        <v>-439712</v>
      </c>
      <c r="I29" s="1">
        <v>-1955632</v>
      </c>
      <c r="J29" s="1">
        <v>-367859</v>
      </c>
      <c r="K29" s="1">
        <v>-509576</v>
      </c>
      <c r="L29" s="1">
        <v>-413854</v>
      </c>
      <c r="M29" s="1">
        <v>-388425</v>
      </c>
      <c r="N29" s="1">
        <v>-365854</v>
      </c>
      <c r="O29" s="4">
        <v>-372662</v>
      </c>
      <c r="P29" s="2"/>
    </row>
    <row r="30" spans="1:16" x14ac:dyDescent="0.2">
      <c r="A30" s="23">
        <v>3200</v>
      </c>
      <c r="B30" s="3" t="s">
        <v>34</v>
      </c>
      <c r="C30" s="10">
        <f t="shared" si="1"/>
        <v>-9634721</v>
      </c>
      <c r="D30" s="1">
        <v>-2969162</v>
      </c>
      <c r="E30" s="1">
        <v>-481754</v>
      </c>
      <c r="F30" s="1">
        <v>-898914</v>
      </c>
      <c r="G30" s="1">
        <v>-775110</v>
      </c>
      <c r="H30" s="1">
        <v>-536064</v>
      </c>
      <c r="I30" s="1">
        <v>-682983</v>
      </c>
      <c r="J30" s="1">
        <v>-335614</v>
      </c>
      <c r="K30" s="1">
        <v>-830233</v>
      </c>
      <c r="L30" s="1">
        <v>-337723</v>
      </c>
      <c r="M30" s="1">
        <v>-806131</v>
      </c>
      <c r="N30" s="1">
        <v>-848805</v>
      </c>
      <c r="O30" s="4">
        <v>-132228</v>
      </c>
      <c r="P30" s="2"/>
    </row>
    <row r="31" spans="1:16" x14ac:dyDescent="0.2">
      <c r="A31" s="23">
        <v>3300</v>
      </c>
      <c r="B31" s="3" t="s">
        <v>35</v>
      </c>
      <c r="C31" s="10">
        <f t="shared" si="1"/>
        <v>-18271846</v>
      </c>
      <c r="D31" s="1">
        <v>-755389</v>
      </c>
      <c r="E31" s="1">
        <v>-1285363</v>
      </c>
      <c r="F31" s="1">
        <v>-2089567</v>
      </c>
      <c r="G31" s="1">
        <v>-1539559</v>
      </c>
      <c r="H31" s="1">
        <v>-3167520</v>
      </c>
      <c r="I31" s="1">
        <v>-1676423</v>
      </c>
      <c r="J31" s="1">
        <v>-812492</v>
      </c>
      <c r="K31" s="1">
        <v>-828292</v>
      </c>
      <c r="L31" s="1">
        <v>-2439705</v>
      </c>
      <c r="M31" s="1">
        <v>-1868847</v>
      </c>
      <c r="N31" s="1">
        <v>-884410</v>
      </c>
      <c r="O31" s="4">
        <v>-924279</v>
      </c>
      <c r="P31" s="2"/>
    </row>
    <row r="32" spans="1:16" x14ac:dyDescent="0.2">
      <c r="A32" s="23">
        <v>3400</v>
      </c>
      <c r="B32" s="3" t="s">
        <v>36</v>
      </c>
      <c r="C32" s="10">
        <f t="shared" si="1"/>
        <v>-3773266</v>
      </c>
      <c r="D32" s="1">
        <v>-333105</v>
      </c>
      <c r="E32" s="1">
        <v>-215605</v>
      </c>
      <c r="F32" s="1">
        <v>-136015</v>
      </c>
      <c r="G32" s="1">
        <v>-215598</v>
      </c>
      <c r="H32" s="1">
        <v>-215598</v>
      </c>
      <c r="I32" s="1">
        <v>-215598</v>
      </c>
      <c r="J32" s="1">
        <v>-100932</v>
      </c>
      <c r="K32" s="1">
        <v>-332265</v>
      </c>
      <c r="L32" s="1">
        <v>-230098</v>
      </c>
      <c r="M32" s="1">
        <v>-565598</v>
      </c>
      <c r="N32" s="1">
        <v>-230598</v>
      </c>
      <c r="O32" s="4">
        <v>-982256</v>
      </c>
      <c r="P32" s="2"/>
    </row>
    <row r="33" spans="1:16" x14ac:dyDescent="0.2">
      <c r="A33" s="23">
        <v>3500</v>
      </c>
      <c r="B33" s="3" t="s">
        <v>37</v>
      </c>
      <c r="C33" s="10">
        <f t="shared" si="1"/>
        <v>-12203384</v>
      </c>
      <c r="D33" s="1">
        <v>-860571</v>
      </c>
      <c r="E33" s="1">
        <v>-470943</v>
      </c>
      <c r="F33" s="1">
        <v>-335710</v>
      </c>
      <c r="G33" s="1">
        <v>-514609</v>
      </c>
      <c r="H33" s="1">
        <v>-414274</v>
      </c>
      <c r="I33" s="1">
        <v>-4044320</v>
      </c>
      <c r="J33" s="1">
        <v>-962134</v>
      </c>
      <c r="K33" s="1">
        <v>-3047218</v>
      </c>
      <c r="L33" s="1">
        <v>-577000</v>
      </c>
      <c r="M33" s="1">
        <v>-525039</v>
      </c>
      <c r="N33" s="1">
        <v>-258575</v>
      </c>
      <c r="O33" s="4">
        <v>-192991</v>
      </c>
      <c r="P33" s="2"/>
    </row>
    <row r="34" spans="1:16" x14ac:dyDescent="0.2">
      <c r="A34" s="23">
        <v>3600</v>
      </c>
      <c r="B34" s="3" t="s">
        <v>38</v>
      </c>
      <c r="C34" s="10">
        <f t="shared" si="1"/>
        <v>-2854257</v>
      </c>
      <c r="D34" s="1">
        <v>-315000</v>
      </c>
      <c r="E34" s="1">
        <v>-373600</v>
      </c>
      <c r="F34" s="1">
        <v>-1567300</v>
      </c>
      <c r="G34" s="1">
        <v>-150000</v>
      </c>
      <c r="H34" s="1">
        <v>0</v>
      </c>
      <c r="I34" s="1">
        <v>-100000</v>
      </c>
      <c r="J34" s="1">
        <v>0</v>
      </c>
      <c r="K34" s="1">
        <v>0</v>
      </c>
      <c r="L34" s="1">
        <v>-346707</v>
      </c>
      <c r="M34" s="1">
        <v>0</v>
      </c>
      <c r="N34" s="1">
        <v>0</v>
      </c>
      <c r="O34" s="4">
        <v>-1650</v>
      </c>
      <c r="P34" s="2"/>
    </row>
    <row r="35" spans="1:16" x14ac:dyDescent="0.2">
      <c r="A35" s="23">
        <v>3700</v>
      </c>
      <c r="B35" s="3" t="s">
        <v>39</v>
      </c>
      <c r="C35" s="10">
        <f t="shared" si="1"/>
        <v>-4144882.9999999995</v>
      </c>
      <c r="D35" s="1">
        <v>-658553.63</v>
      </c>
      <c r="E35" s="1">
        <v>-71301.67</v>
      </c>
      <c r="F35" s="1">
        <v>-711035.67</v>
      </c>
      <c r="G35" s="1">
        <v>-112006.67</v>
      </c>
      <c r="H35" s="1">
        <v>-151653.67000000001</v>
      </c>
      <c r="I35" s="1">
        <v>-709062.67</v>
      </c>
      <c r="J35" s="1">
        <v>-106209.67</v>
      </c>
      <c r="K35" s="1">
        <v>-143157.67000000001</v>
      </c>
      <c r="L35" s="1">
        <v>-671462.67</v>
      </c>
      <c r="M35" s="1">
        <v>-94041.67</v>
      </c>
      <c r="N35" s="1">
        <v>-89831.67</v>
      </c>
      <c r="O35" s="4">
        <v>-626565.67000000004</v>
      </c>
      <c r="P35" s="2"/>
    </row>
    <row r="36" spans="1:16" x14ac:dyDescent="0.2">
      <c r="A36" s="23">
        <v>3800</v>
      </c>
      <c r="B36" s="3" t="s">
        <v>40</v>
      </c>
      <c r="C36" s="10">
        <f t="shared" si="1"/>
        <v>-4679781</v>
      </c>
      <c r="D36" s="1">
        <v>-262725</v>
      </c>
      <c r="E36" s="1">
        <v>-131604</v>
      </c>
      <c r="F36" s="1">
        <v>-565249</v>
      </c>
      <c r="G36" s="1">
        <v>-323881</v>
      </c>
      <c r="H36" s="1">
        <v>-192326</v>
      </c>
      <c r="I36" s="1">
        <v>-1106924</v>
      </c>
      <c r="J36" s="1">
        <v>-142429</v>
      </c>
      <c r="K36" s="1">
        <v>-145760</v>
      </c>
      <c r="L36" s="1">
        <v>-571125</v>
      </c>
      <c r="M36" s="1">
        <v>-96766</v>
      </c>
      <c r="N36" s="1">
        <v>-691432</v>
      </c>
      <c r="O36" s="4">
        <v>-449560</v>
      </c>
      <c r="P36" s="2"/>
    </row>
    <row r="37" spans="1:16" x14ac:dyDescent="0.2">
      <c r="A37" s="23">
        <v>3900</v>
      </c>
      <c r="B37" s="3" t="s">
        <v>41</v>
      </c>
      <c r="C37" s="10">
        <f t="shared" si="1"/>
        <v>-23968488</v>
      </c>
      <c r="D37" s="1">
        <v>-3232142</v>
      </c>
      <c r="E37" s="1">
        <v>-1061428</v>
      </c>
      <c r="F37" s="1">
        <v>-2375766</v>
      </c>
      <c r="G37" s="1">
        <v>-748410</v>
      </c>
      <c r="H37" s="1">
        <v>-1670661</v>
      </c>
      <c r="I37" s="1">
        <v>-749944</v>
      </c>
      <c r="J37" s="1">
        <v>-2370436</v>
      </c>
      <c r="K37" s="1">
        <v>-1051705</v>
      </c>
      <c r="L37" s="1">
        <v>-4185542</v>
      </c>
      <c r="M37" s="1">
        <v>-1911710</v>
      </c>
      <c r="N37" s="1">
        <v>-2276662</v>
      </c>
      <c r="O37" s="4">
        <v>-2334082</v>
      </c>
      <c r="P37" s="2"/>
    </row>
    <row r="38" spans="1:16" x14ac:dyDescent="0.2">
      <c r="A38" s="25" t="s">
        <v>42</v>
      </c>
      <c r="B38" s="26"/>
      <c r="C38" s="8">
        <f t="shared" si="1"/>
        <v>-1126500</v>
      </c>
      <c r="D38" s="11">
        <f>SUM(D39:D47)</f>
        <v>0</v>
      </c>
      <c r="E38" s="11">
        <f t="shared" ref="E38:O38" si="5">SUM(E39:E47)</f>
        <v>0</v>
      </c>
      <c r="F38" s="11">
        <f t="shared" si="5"/>
        <v>-965000</v>
      </c>
      <c r="G38" s="11">
        <f t="shared" si="5"/>
        <v>-47500</v>
      </c>
      <c r="H38" s="11">
        <f t="shared" si="5"/>
        <v>-20000</v>
      </c>
      <c r="I38" s="11">
        <f t="shared" si="5"/>
        <v>0</v>
      </c>
      <c r="J38" s="11">
        <f t="shared" si="5"/>
        <v>0</v>
      </c>
      <c r="K38" s="11">
        <f t="shared" si="5"/>
        <v>0</v>
      </c>
      <c r="L38" s="11">
        <f t="shared" si="5"/>
        <v>-14000</v>
      </c>
      <c r="M38" s="11">
        <f t="shared" si="5"/>
        <v>-80000</v>
      </c>
      <c r="N38" s="11">
        <f t="shared" si="5"/>
        <v>0</v>
      </c>
      <c r="O38" s="12">
        <f t="shared" si="5"/>
        <v>0</v>
      </c>
      <c r="P38" s="2"/>
    </row>
    <row r="39" spans="1:16" x14ac:dyDescent="0.2">
      <c r="A39" s="23">
        <v>4100</v>
      </c>
      <c r="B39" s="3" t="s">
        <v>43</v>
      </c>
      <c r="C39" s="10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/>
      <c r="P39" s="2"/>
    </row>
    <row r="40" spans="1:16" x14ac:dyDescent="0.2">
      <c r="A40" s="23">
        <v>4200</v>
      </c>
      <c r="B40" s="3" t="s">
        <v>44</v>
      </c>
      <c r="C40" s="10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/>
      <c r="P40" s="2"/>
    </row>
    <row r="41" spans="1:16" x14ac:dyDescent="0.2">
      <c r="A41" s="23">
        <v>4300</v>
      </c>
      <c r="B41" s="3" t="s">
        <v>45</v>
      </c>
      <c r="C41" s="10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/>
      <c r="P41" s="2"/>
    </row>
    <row r="42" spans="1:16" x14ac:dyDescent="0.2">
      <c r="A42" s="23">
        <v>4400</v>
      </c>
      <c r="B42" s="3" t="s">
        <v>46</v>
      </c>
      <c r="C42" s="10">
        <f t="shared" si="1"/>
        <v>-1126500</v>
      </c>
      <c r="D42" s="1">
        <v>0</v>
      </c>
      <c r="E42" s="1">
        <v>0</v>
      </c>
      <c r="F42" s="1">
        <v>-965000</v>
      </c>
      <c r="G42" s="1">
        <v>-47500</v>
      </c>
      <c r="H42" s="1">
        <v>-20000</v>
      </c>
      <c r="I42" s="1">
        <v>0</v>
      </c>
      <c r="J42" s="1">
        <v>0</v>
      </c>
      <c r="K42" s="1">
        <v>0</v>
      </c>
      <c r="L42" s="1">
        <v>-14000</v>
      </c>
      <c r="M42" s="1">
        <v>-80000</v>
      </c>
      <c r="N42" s="1">
        <v>0</v>
      </c>
      <c r="O42" s="4">
        <v>0</v>
      </c>
      <c r="P42" s="2"/>
    </row>
    <row r="43" spans="1:16" x14ac:dyDescent="0.2">
      <c r="A43" s="23">
        <v>4500</v>
      </c>
      <c r="B43" s="3" t="s">
        <v>47</v>
      </c>
      <c r="C43" s="10">
        <f t="shared" si="1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/>
      <c r="P43" s="2"/>
    </row>
    <row r="44" spans="1:16" x14ac:dyDescent="0.2">
      <c r="A44" s="23">
        <v>4600</v>
      </c>
      <c r="B44" s="3" t="s">
        <v>48</v>
      </c>
      <c r="C44" s="10">
        <f t="shared" si="1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/>
      <c r="P44" s="2"/>
    </row>
    <row r="45" spans="1:16" x14ac:dyDescent="0.2">
      <c r="A45" s="23"/>
      <c r="B45" s="3" t="s">
        <v>49</v>
      </c>
      <c r="C45" s="10">
        <f t="shared" si="1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/>
      <c r="P45" s="2"/>
    </row>
    <row r="46" spans="1:16" x14ac:dyDescent="0.2">
      <c r="A46" s="23"/>
      <c r="B46" s="3" t="s">
        <v>50</v>
      </c>
      <c r="C46" s="10">
        <f t="shared" si="1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/>
      <c r="P46" s="2"/>
    </row>
    <row r="47" spans="1:16" x14ac:dyDescent="0.2">
      <c r="A47" s="23">
        <v>4900</v>
      </c>
      <c r="B47" s="3" t="s">
        <v>51</v>
      </c>
      <c r="C47" s="10">
        <f t="shared" si="1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/>
      <c r="P47" s="2"/>
    </row>
    <row r="48" spans="1:16" x14ac:dyDescent="0.2">
      <c r="A48" s="25" t="s">
        <v>52</v>
      </c>
      <c r="B48" s="26"/>
      <c r="C48" s="8">
        <f t="shared" si="1"/>
        <v>-8237596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0</v>
      </c>
      <c r="H48" s="11">
        <f t="shared" si="6"/>
        <v>-6038894</v>
      </c>
      <c r="I48" s="11">
        <f t="shared" si="6"/>
        <v>-2198702</v>
      </c>
      <c r="J48" s="11">
        <f t="shared" si="6"/>
        <v>0</v>
      </c>
      <c r="K48" s="11">
        <f t="shared" si="6"/>
        <v>0</v>
      </c>
      <c r="L48" s="11">
        <f t="shared" si="6"/>
        <v>0</v>
      </c>
      <c r="M48" s="11">
        <f t="shared" si="6"/>
        <v>0</v>
      </c>
      <c r="N48" s="11">
        <f t="shared" si="6"/>
        <v>0</v>
      </c>
      <c r="O48" s="12">
        <f t="shared" si="6"/>
        <v>0</v>
      </c>
      <c r="P48" s="2"/>
    </row>
    <row r="49" spans="1:16" x14ac:dyDescent="0.2">
      <c r="A49" s="23">
        <v>5100</v>
      </c>
      <c r="B49" s="3" t="s">
        <v>53</v>
      </c>
      <c r="C49" s="10">
        <f t="shared" si="1"/>
        <v>-6244997</v>
      </c>
      <c r="D49" s="1">
        <v>0</v>
      </c>
      <c r="E49" s="1">
        <v>0</v>
      </c>
      <c r="F49" s="1">
        <v>0</v>
      </c>
      <c r="G49" s="1">
        <v>0</v>
      </c>
      <c r="H49" s="1">
        <v>-5338182</v>
      </c>
      <c r="I49" s="1">
        <v>-906815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4">
        <v>0</v>
      </c>
      <c r="P49" s="2"/>
    </row>
    <row r="50" spans="1:16" x14ac:dyDescent="0.2">
      <c r="A50" s="23">
        <v>5200</v>
      </c>
      <c r="B50" s="3" t="s">
        <v>54</v>
      </c>
      <c r="C50" s="10">
        <f t="shared" si="1"/>
        <v>-854875</v>
      </c>
      <c r="D50" s="1">
        <v>0</v>
      </c>
      <c r="E50" s="1">
        <v>0</v>
      </c>
      <c r="F50" s="1">
        <v>0</v>
      </c>
      <c r="G50" s="1">
        <v>0</v>
      </c>
      <c r="H50" s="1">
        <v>-450560</v>
      </c>
      <c r="I50" s="1">
        <v>-404315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  <c r="P50" s="2"/>
    </row>
    <row r="51" spans="1:16" x14ac:dyDescent="0.2">
      <c r="A51" s="23">
        <v>5300</v>
      </c>
      <c r="B51" s="3" t="s">
        <v>55</v>
      </c>
      <c r="C51" s="10">
        <f t="shared" si="1"/>
        <v>-12104</v>
      </c>
      <c r="D51" s="1">
        <v>0</v>
      </c>
      <c r="E51" s="1">
        <v>0</v>
      </c>
      <c r="F51" s="1">
        <v>0</v>
      </c>
      <c r="G51" s="1">
        <v>0</v>
      </c>
      <c r="H51" s="1">
        <v>-2018</v>
      </c>
      <c r="I51" s="1">
        <v>-10086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">
        <v>0</v>
      </c>
      <c r="P51" s="2"/>
    </row>
    <row r="52" spans="1:16" x14ac:dyDescent="0.2">
      <c r="A52" s="23">
        <v>5400</v>
      </c>
      <c r="B52" s="3" t="s">
        <v>56</v>
      </c>
      <c r="C52" s="10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/>
      <c r="P52" s="2"/>
    </row>
    <row r="53" spans="1:16" x14ac:dyDescent="0.2">
      <c r="A53" s="23">
        <v>5500</v>
      </c>
      <c r="B53" s="3" t="s">
        <v>57</v>
      </c>
      <c r="C53" s="10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/>
      <c r="P53" s="2"/>
    </row>
    <row r="54" spans="1:16" x14ac:dyDescent="0.2">
      <c r="A54" s="23">
        <v>5600</v>
      </c>
      <c r="B54" s="3" t="s">
        <v>58</v>
      </c>
      <c r="C54" s="10">
        <f t="shared" si="1"/>
        <v>-1125620</v>
      </c>
      <c r="D54" s="1">
        <v>0</v>
      </c>
      <c r="E54" s="1">
        <v>0</v>
      </c>
      <c r="F54" s="1">
        <v>0</v>
      </c>
      <c r="G54" s="1">
        <v>0</v>
      </c>
      <c r="H54" s="1">
        <v>-248134</v>
      </c>
      <c r="I54" s="1">
        <v>-877486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  <c r="P54" s="2"/>
    </row>
    <row r="55" spans="1:16" x14ac:dyDescent="0.2">
      <c r="A55" s="23">
        <v>5700</v>
      </c>
      <c r="B55" s="3" t="s">
        <v>59</v>
      </c>
      <c r="C55" s="10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/>
      <c r="P55" s="2"/>
    </row>
    <row r="56" spans="1:16" x14ac:dyDescent="0.2">
      <c r="A56" s="23">
        <v>5800</v>
      </c>
      <c r="B56" s="3" t="s">
        <v>60</v>
      </c>
      <c r="C56" s="10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/>
      <c r="P56" s="2"/>
    </row>
    <row r="57" spans="1:16" x14ac:dyDescent="0.2">
      <c r="A57" s="23">
        <v>5900</v>
      </c>
      <c r="B57" s="3" t="s">
        <v>61</v>
      </c>
      <c r="C57" s="10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/>
      <c r="P57" s="2"/>
    </row>
    <row r="58" spans="1:16" x14ac:dyDescent="0.2">
      <c r="A58" s="25" t="s">
        <v>62</v>
      </c>
      <c r="B58" s="26"/>
      <c r="C58" s="8">
        <f t="shared" si="1"/>
        <v>0</v>
      </c>
      <c r="D58" s="11">
        <f>SUM(D59:D61)</f>
        <v>0</v>
      </c>
      <c r="E58" s="11">
        <f t="shared" ref="E58:O58" si="7">SUM(E59:E61)</f>
        <v>0</v>
      </c>
      <c r="F58" s="11">
        <f t="shared" si="7"/>
        <v>0</v>
      </c>
      <c r="G58" s="11">
        <f t="shared" si="7"/>
        <v>0</v>
      </c>
      <c r="H58" s="11">
        <f t="shared" si="7"/>
        <v>0</v>
      </c>
      <c r="I58" s="11">
        <f t="shared" si="7"/>
        <v>0</v>
      </c>
      <c r="J58" s="11">
        <f t="shared" si="7"/>
        <v>0</v>
      </c>
      <c r="K58" s="11">
        <f t="shared" si="7"/>
        <v>0</v>
      </c>
      <c r="L58" s="11">
        <f t="shared" si="7"/>
        <v>0</v>
      </c>
      <c r="M58" s="11">
        <f t="shared" si="7"/>
        <v>0</v>
      </c>
      <c r="N58" s="11">
        <f t="shared" si="7"/>
        <v>0</v>
      </c>
      <c r="O58" s="12">
        <f t="shared" si="7"/>
        <v>0</v>
      </c>
      <c r="P58" s="2"/>
    </row>
    <row r="59" spans="1:16" x14ac:dyDescent="0.2">
      <c r="A59" s="23">
        <v>6100</v>
      </c>
      <c r="B59" s="3" t="s">
        <v>63</v>
      </c>
      <c r="C59" s="10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2"/>
    </row>
    <row r="60" spans="1:16" x14ac:dyDescent="0.2">
      <c r="A60" s="23">
        <v>6200</v>
      </c>
      <c r="B60" s="3" t="s">
        <v>64</v>
      </c>
      <c r="C60" s="10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2"/>
    </row>
    <row r="61" spans="1:16" x14ac:dyDescent="0.2">
      <c r="A61" s="23">
        <v>6300</v>
      </c>
      <c r="B61" s="3" t="s">
        <v>65</v>
      </c>
      <c r="C61" s="10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/>
      <c r="P61" s="2"/>
    </row>
    <row r="62" spans="1:16" x14ac:dyDescent="0.2">
      <c r="A62" s="25" t="s">
        <v>66</v>
      </c>
      <c r="B62" s="26"/>
      <c r="C62" s="8">
        <f t="shared" si="1"/>
        <v>-38990316</v>
      </c>
      <c r="D62" s="11">
        <f>SUM(D63:D70)</f>
        <v>0</v>
      </c>
      <c r="E62" s="11">
        <f t="shared" ref="E62:O62" si="8">SUM(E63:E70)</f>
        <v>-175000</v>
      </c>
      <c r="F62" s="11">
        <f t="shared" si="8"/>
        <v>-175000</v>
      </c>
      <c r="G62" s="11">
        <f t="shared" si="8"/>
        <v>-175000</v>
      </c>
      <c r="H62" s="11">
        <f t="shared" si="8"/>
        <v>-15691798</v>
      </c>
      <c r="I62" s="11">
        <f t="shared" si="8"/>
        <v>-3278359</v>
      </c>
      <c r="J62" s="11">
        <f t="shared" si="8"/>
        <v>-3278359</v>
      </c>
      <c r="K62" s="11">
        <f t="shared" si="8"/>
        <v>-3278359</v>
      </c>
      <c r="L62" s="11">
        <f t="shared" si="8"/>
        <v>-3278359</v>
      </c>
      <c r="M62" s="11">
        <f t="shared" si="8"/>
        <v>-3278359</v>
      </c>
      <c r="N62" s="11">
        <f t="shared" si="8"/>
        <v>-3278359</v>
      </c>
      <c r="O62" s="12">
        <f t="shared" si="8"/>
        <v>-3103364</v>
      </c>
      <c r="P62" s="2"/>
    </row>
    <row r="63" spans="1:16" x14ac:dyDescent="0.2">
      <c r="A63" s="23">
        <v>7100</v>
      </c>
      <c r="B63" s="3" t="s">
        <v>67</v>
      </c>
      <c r="C63" s="10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  <c r="P63" s="2"/>
    </row>
    <row r="64" spans="1:16" x14ac:dyDescent="0.2">
      <c r="A64" s="23">
        <v>7200</v>
      </c>
      <c r="B64" s="3" t="s">
        <v>68</v>
      </c>
      <c r="C64" s="10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2"/>
    </row>
    <row r="65" spans="1:16" x14ac:dyDescent="0.2">
      <c r="A65" s="23">
        <v>7300</v>
      </c>
      <c r="B65" s="3" t="s">
        <v>69</v>
      </c>
      <c r="C65" s="10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2"/>
    </row>
    <row r="66" spans="1:16" x14ac:dyDescent="0.2">
      <c r="A66" s="23">
        <v>7400</v>
      </c>
      <c r="B66" s="3" t="s">
        <v>70</v>
      </c>
      <c r="C66" s="10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2"/>
    </row>
    <row r="67" spans="1:16" x14ac:dyDescent="0.2">
      <c r="A67" s="23">
        <v>7500</v>
      </c>
      <c r="B67" s="3" t="s">
        <v>71</v>
      </c>
      <c r="C67" s="10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2"/>
    </row>
    <row r="68" spans="1:16" x14ac:dyDescent="0.2">
      <c r="A68" s="23">
        <v>7600</v>
      </c>
      <c r="B68" s="3" t="s">
        <v>89</v>
      </c>
      <c r="C68" s="10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2"/>
    </row>
    <row r="69" spans="1:16" x14ac:dyDescent="0.2">
      <c r="A69" s="23"/>
      <c r="B69" s="3" t="s">
        <v>72</v>
      </c>
      <c r="C69" s="10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/>
      <c r="P69" s="2"/>
    </row>
    <row r="70" spans="1:16" x14ac:dyDescent="0.2">
      <c r="A70" s="23">
        <v>7900</v>
      </c>
      <c r="B70" s="3" t="s">
        <v>73</v>
      </c>
      <c r="C70" s="10">
        <f t="shared" si="1"/>
        <v>-38990316</v>
      </c>
      <c r="D70" s="1">
        <v>0</v>
      </c>
      <c r="E70" s="1">
        <v>-175000</v>
      </c>
      <c r="F70" s="1">
        <v>-175000</v>
      </c>
      <c r="G70" s="1">
        <v>-175000</v>
      </c>
      <c r="H70" s="1">
        <v>-15691798</v>
      </c>
      <c r="I70" s="1">
        <v>-3278359</v>
      </c>
      <c r="J70" s="1">
        <v>-3278359</v>
      </c>
      <c r="K70" s="1">
        <v>-3278359</v>
      </c>
      <c r="L70" s="1">
        <v>-3278359</v>
      </c>
      <c r="M70" s="1">
        <v>-3278359</v>
      </c>
      <c r="N70" s="1">
        <v>-3278359</v>
      </c>
      <c r="O70" s="4">
        <v>-3103364</v>
      </c>
      <c r="P70" s="2"/>
    </row>
    <row r="71" spans="1:16" x14ac:dyDescent="0.2">
      <c r="A71" s="25" t="s">
        <v>74</v>
      </c>
      <c r="B71" s="26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  <c r="P71" s="2"/>
    </row>
    <row r="72" spans="1:16" x14ac:dyDescent="0.2">
      <c r="A72" s="23">
        <v>8100</v>
      </c>
      <c r="B72" s="3" t="s">
        <v>75</v>
      </c>
      <c r="C72" s="10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/>
      <c r="P72" s="2"/>
    </row>
    <row r="73" spans="1:16" x14ac:dyDescent="0.2">
      <c r="A73" s="23">
        <v>8200</v>
      </c>
      <c r="B73" s="3" t="s">
        <v>76</v>
      </c>
      <c r="C73" s="10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/>
      <c r="P73" s="2"/>
    </row>
    <row r="74" spans="1:16" x14ac:dyDescent="0.2">
      <c r="A74" s="23">
        <v>8300</v>
      </c>
      <c r="B74" s="3" t="s">
        <v>77</v>
      </c>
      <c r="C74" s="10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/>
      <c r="P74" s="2"/>
    </row>
    <row r="75" spans="1:16" x14ac:dyDescent="0.2">
      <c r="A75" s="25" t="s">
        <v>78</v>
      </c>
      <c r="B75" s="26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  <c r="P75" s="2"/>
    </row>
    <row r="76" spans="1:16" x14ac:dyDescent="0.2">
      <c r="A76" s="23">
        <v>9100</v>
      </c>
      <c r="B76" s="3" t="s">
        <v>79</v>
      </c>
      <c r="C76" s="10">
        <f t="shared" si="10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/>
      <c r="P76" s="2"/>
    </row>
    <row r="77" spans="1:16" x14ac:dyDescent="0.2">
      <c r="A77" s="23">
        <v>9200</v>
      </c>
      <c r="B77" s="3" t="s">
        <v>80</v>
      </c>
      <c r="C77" s="10">
        <f t="shared" si="10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/>
      <c r="P77" s="2"/>
    </row>
    <row r="78" spans="1:16" x14ac:dyDescent="0.2">
      <c r="A78" s="23">
        <v>9300</v>
      </c>
      <c r="B78" s="3" t="s">
        <v>81</v>
      </c>
      <c r="C78" s="10">
        <f t="shared" si="10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/>
      <c r="P78" s="2"/>
    </row>
    <row r="79" spans="1:16" x14ac:dyDescent="0.2">
      <c r="A79" s="23">
        <v>9400</v>
      </c>
      <c r="B79" s="3" t="s">
        <v>82</v>
      </c>
      <c r="C79" s="10">
        <f t="shared" si="10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/>
      <c r="P79" s="2"/>
    </row>
    <row r="80" spans="1:16" x14ac:dyDescent="0.2">
      <c r="A80" s="23">
        <v>9500</v>
      </c>
      <c r="B80" s="3" t="s">
        <v>83</v>
      </c>
      <c r="C80" s="10">
        <f t="shared" si="10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/>
      <c r="P80" s="2"/>
    </row>
    <row r="81" spans="1:16" x14ac:dyDescent="0.2">
      <c r="A81" s="23">
        <v>9600</v>
      </c>
      <c r="B81" s="3" t="s">
        <v>84</v>
      </c>
      <c r="C81" s="10">
        <f t="shared" si="10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/>
      <c r="P81" s="2"/>
    </row>
    <row r="82" spans="1:16" x14ac:dyDescent="0.2">
      <c r="A82" s="24">
        <v>9900</v>
      </c>
      <c r="B82" s="5" t="s">
        <v>85</v>
      </c>
      <c r="C82" s="13">
        <f t="shared" si="10"/>
        <v>0</v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2"/>
    </row>
    <row r="83" spans="1:16" x14ac:dyDescent="0.2">
      <c r="A83" s="2"/>
      <c r="B83" s="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Escaner Laserfiche 2</cp:lastModifiedBy>
  <cp:lastPrinted>2017-11-10T19:03:57Z</cp:lastPrinted>
  <dcterms:created xsi:type="dcterms:W3CDTF">2014-01-23T15:01:32Z</dcterms:created>
  <dcterms:modified xsi:type="dcterms:W3CDTF">2017-11-10T19:04:33Z</dcterms:modified>
</cp:coreProperties>
</file>